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F126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H107" i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L194" i="1" l="1"/>
  <c r="L175" i="1"/>
  <c r="L137" i="1"/>
  <c r="L118" i="1"/>
  <c r="L99" i="1"/>
  <c r="L80" i="1"/>
  <c r="L42" i="1"/>
  <c r="L23" i="1"/>
  <c r="L61" i="1"/>
  <c r="J194" i="1"/>
  <c r="I194" i="1"/>
  <c r="H194" i="1"/>
  <c r="G194" i="1"/>
  <c r="F194" i="1"/>
  <c r="J175" i="1"/>
  <c r="I175" i="1"/>
  <c r="H175" i="1"/>
  <c r="G175" i="1"/>
  <c r="F175" i="1"/>
  <c r="J156" i="1"/>
  <c r="H156" i="1"/>
  <c r="G156" i="1"/>
  <c r="F156" i="1"/>
  <c r="G137" i="1"/>
  <c r="J137" i="1"/>
  <c r="H137" i="1"/>
  <c r="F137" i="1"/>
  <c r="G118" i="1"/>
  <c r="J99" i="1"/>
  <c r="I99" i="1"/>
  <c r="H99" i="1"/>
  <c r="G99" i="1"/>
  <c r="F99" i="1"/>
  <c r="J61" i="1"/>
  <c r="G61" i="1"/>
  <c r="F61" i="1"/>
  <c r="I80" i="1"/>
  <c r="G80" i="1"/>
  <c r="F80" i="1"/>
  <c r="J42" i="1"/>
  <c r="I42" i="1"/>
  <c r="G42" i="1"/>
  <c r="F42" i="1"/>
  <c r="I156" i="1"/>
  <c r="I137" i="1"/>
  <c r="F118" i="1"/>
  <c r="H118" i="1"/>
  <c r="I118" i="1"/>
  <c r="J118" i="1"/>
  <c r="H80" i="1"/>
  <c r="J80" i="1"/>
  <c r="H61" i="1"/>
  <c r="I61" i="1"/>
  <c r="H42" i="1"/>
  <c r="I23" i="1"/>
  <c r="G23" i="1"/>
  <c r="J23" i="1"/>
  <c r="H23" i="1"/>
  <c r="F23" i="1"/>
  <c r="L195" i="1" l="1"/>
  <c r="J195" i="1"/>
  <c r="G195" i="1"/>
  <c r="F195" i="1"/>
  <c r="H195" i="1"/>
  <c r="I195" i="1"/>
</calcChain>
</file>

<file path=xl/sharedStrings.xml><?xml version="1.0" encoding="utf-8"?>
<sst xmlns="http://schemas.openxmlformats.org/spreadsheetml/2006/main" count="375" uniqueCount="142">
  <si>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</si>
  <si>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</si>
  <si>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</si>
  <si>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</si>
  <si>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</si>
  <si>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</si>
  <si>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</si>
  <si>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</si>
  <si>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</si>
  <si>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</si>
  <si>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</si>
  <si>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</si>
  <si>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</si>
  <si>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</si>
  <si>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</si>
  <si>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</si>
  <si>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</si>
  <si>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</si>
  <si>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</si>
  <si>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</si>
  <si>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</si>
  <si>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</si>
  <si>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</si>
  <si>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</si>
  <si>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</si>
  <si>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</si>
  <si>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</si>
  <si>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</si>
  <si>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</si>
  <si>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</si>
  <si>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</si>
  <si>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</si>
  <si>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</si>
  <si>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</si>
  <si>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</si>
  <si>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</si>
  <si>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</si>
  <si>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</si>
  <si>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</si>
  <si>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ржано-пшеничный</t>
  </si>
  <si>
    <t>Хлеб пшеничный</t>
  </si>
  <si>
    <t>директор</t>
  </si>
  <si>
    <t>Исачкин А.В.</t>
  </si>
  <si>
    <t>Плов с птицей</t>
  </si>
  <si>
    <t>Сок фруктовый</t>
  </si>
  <si>
    <t>Печенье</t>
  </si>
  <si>
    <t>Суп-лапша домашняя</t>
  </si>
  <si>
    <t>Гороховое пюре с маслом сливочным</t>
  </si>
  <si>
    <t xml:space="preserve">Хлеб пшеничный </t>
  </si>
  <si>
    <t>Какао с молоком</t>
  </si>
  <si>
    <t>Булочка</t>
  </si>
  <si>
    <t>Каша "Дружбы"</t>
  </si>
  <si>
    <t>54-16к</t>
  </si>
  <si>
    <t>54-21гн</t>
  </si>
  <si>
    <t>Пром.</t>
  </si>
  <si>
    <t>Масло сливочное (порциями)</t>
  </si>
  <si>
    <t>Сыр твердых сортов в нарезке</t>
  </si>
  <si>
    <t>53-19з</t>
  </si>
  <si>
    <t>54-1з</t>
  </si>
  <si>
    <t>Огурец в нарезке или горошек зеленый*</t>
  </si>
  <si>
    <t>54-2з</t>
  </si>
  <si>
    <t>Биточки "Детские" тушеные с овощами</t>
  </si>
  <si>
    <t>Каша гречневая рассыпчатая</t>
  </si>
  <si>
    <t>54-4г</t>
  </si>
  <si>
    <t>Компот из фруктовой ягодной смеси</t>
  </si>
  <si>
    <t>Каша жидкая молочная манная</t>
  </si>
  <si>
    <t>54-27к</t>
  </si>
  <si>
    <t>Кофейный напиток  с молоком</t>
  </si>
  <si>
    <t>54-23гн</t>
  </si>
  <si>
    <t>Салат овощной "Фасолька"</t>
  </si>
  <si>
    <t>Борщ со свежей капустой и картофелем</t>
  </si>
  <si>
    <t>Котлета из курицы</t>
  </si>
  <si>
    <t>54-5м</t>
  </si>
  <si>
    <t>Рис отварной</t>
  </si>
  <si>
    <t>54-6г</t>
  </si>
  <si>
    <t>Каша жидкая молочная овсяная</t>
  </si>
  <si>
    <t>54-22к</t>
  </si>
  <si>
    <t>Масор сливочное (порциями)</t>
  </si>
  <si>
    <t>Салат из свеклы отварной</t>
  </si>
  <si>
    <t>54-13з</t>
  </si>
  <si>
    <t>Щи из свежей капусты с картофелем</t>
  </si>
  <si>
    <t>Рыба, запеченная под соусом польским</t>
  </si>
  <si>
    <t>Макароны отварные</t>
  </si>
  <si>
    <t>54-1г</t>
  </si>
  <si>
    <t>Компот из кураги</t>
  </si>
  <si>
    <t>54-2хн</t>
  </si>
  <si>
    <t>Сырники</t>
  </si>
  <si>
    <t>54-6т</t>
  </si>
  <si>
    <t>яблоко</t>
  </si>
  <si>
    <t>Чай с лимоном и сахаром</t>
  </si>
  <si>
    <t>54-3гн</t>
  </si>
  <si>
    <t>Салат "Витаминный"</t>
  </si>
  <si>
    <t>Суп крестьянский с крупой (крупа перловая)</t>
  </si>
  <si>
    <t>54-10с</t>
  </si>
  <si>
    <t>54-12м</t>
  </si>
  <si>
    <t xml:space="preserve">Омлет натуральный </t>
  </si>
  <si>
    <t>53-1о</t>
  </si>
  <si>
    <t>Фрукт порционно / Апельсин</t>
  </si>
  <si>
    <t>Чай с сахаром</t>
  </si>
  <si>
    <t>54-2гн</t>
  </si>
  <si>
    <t>Винегрет с растительным маслом</t>
  </si>
  <si>
    <t>54-16з</t>
  </si>
  <si>
    <t>Суп картофельный с горохом и говядиной отварной</t>
  </si>
  <si>
    <t>Картофель, тушеный с мясными изделиями</t>
  </si>
  <si>
    <t>Оладьи со сгущенным молоком</t>
  </si>
  <si>
    <t>Кофейный напиток с молоком</t>
  </si>
  <si>
    <t>Салат-коктейль фруктовый с сахарной пудрой</t>
  </si>
  <si>
    <t>54-12з</t>
  </si>
  <si>
    <t>Щи из свежей капусты со сметаной</t>
  </si>
  <si>
    <t>Птица порционная</t>
  </si>
  <si>
    <t>268-У</t>
  </si>
  <si>
    <t>302-У</t>
  </si>
  <si>
    <t>Каша вязкая молочная пшенная</t>
  </si>
  <si>
    <t>54-6к</t>
  </si>
  <si>
    <t>54-19з</t>
  </si>
  <si>
    <t>Зеленый горошек</t>
  </si>
  <si>
    <t>54-20з</t>
  </si>
  <si>
    <t>Свекольник</t>
  </si>
  <si>
    <t>54-23с</t>
  </si>
  <si>
    <t>Тефтели "Детские" с овощами тушеными</t>
  </si>
  <si>
    <t>Кисель из концентрата</t>
  </si>
  <si>
    <t>Салат из белокачанной капусты с морковью</t>
  </si>
  <si>
    <t>54-8з</t>
  </si>
  <si>
    <t>Суп картофельный с макаронными изделиями</t>
  </si>
  <si>
    <t>54-24с</t>
  </si>
  <si>
    <t>Рыба "Аппетитная", запеченная с овощами и сыром</t>
  </si>
  <si>
    <t>Картофельное пюре</t>
  </si>
  <si>
    <t>54-11г</t>
  </si>
  <si>
    <t>Запеканка из творога</t>
  </si>
  <si>
    <t>54-1т</t>
  </si>
  <si>
    <t>Джем фруктовый</t>
  </si>
  <si>
    <t>21гн</t>
  </si>
  <si>
    <t>Рассольник "Ленинградский"</t>
  </si>
  <si>
    <t>54-3с</t>
  </si>
  <si>
    <t>Омлет натуральный</t>
  </si>
  <si>
    <t>54-1о</t>
  </si>
  <si>
    <t>Фрукт порционно/апельсин</t>
  </si>
  <si>
    <t>Салат "Солнышко"</t>
  </si>
  <si>
    <t>Суп картофельный с клецками</t>
  </si>
  <si>
    <t>54-6с</t>
  </si>
  <si>
    <t>Шницель "Тотоша" запеченный с овощами</t>
  </si>
  <si>
    <t>МКОУ Базарносызганская СШ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</si>
</sst>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wrapText="1"/>
      <protection locked="0"/>
    </xf>
    <xf numFmtId="0" fontId="12" fillId="4" borderId="2" xfId="0" applyFont="1" applyFill="1" applyBorder="1"/>
    <xf numFmtId="0" fontId="12" fillId="4" borderId="0" xfId="0" applyFont="1" applyFill="1"/>
    <xf numFmtId="0" fontId="1" fillId="0" borderId="2" xfId="0" applyFont="1" applyBorder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141</v>
      </c>
      <c r="D1" s="65"/>
      <c r="E1" s="65"/>
      <c r="F1" s="12" t="s">
        <v>16</v>
      </c>
      <c r="G1" s="2" t="s">
        <v>17</v>
      </c>
      <c r="H1" s="66" t="s">
        <v>41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42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51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 t="s">
        <v>52</v>
      </c>
      <c r="L6" s="40">
        <v>21.64</v>
      </c>
    </row>
    <row r="7" spans="1:12" ht="15" x14ac:dyDescent="0.25">
      <c r="A7" s="23"/>
      <c r="B7" s="15"/>
      <c r="C7" s="11"/>
      <c r="D7" s="7" t="s">
        <v>22</v>
      </c>
      <c r="E7" s="52" t="s">
        <v>49</v>
      </c>
      <c r="F7" s="43">
        <v>200</v>
      </c>
      <c r="G7" s="43">
        <v>4.7</v>
      </c>
      <c r="H7" s="43">
        <v>3.5</v>
      </c>
      <c r="I7" s="43">
        <v>12.5</v>
      </c>
      <c r="J7" s="43">
        <v>100.4</v>
      </c>
      <c r="K7" s="44" t="s">
        <v>53</v>
      </c>
      <c r="L7" s="43">
        <v>19.18</v>
      </c>
    </row>
    <row r="8" spans="1:12" ht="15" x14ac:dyDescent="0.25">
      <c r="A8" s="23"/>
      <c r="B8" s="15"/>
      <c r="C8" s="11"/>
      <c r="D8" s="7" t="s">
        <v>23</v>
      </c>
      <c r="E8" s="53" t="s">
        <v>48</v>
      </c>
      <c r="F8" s="43">
        <v>60</v>
      </c>
      <c r="G8" s="43">
        <v>4.5999999999999996</v>
      </c>
      <c r="H8" s="43">
        <v>0.5</v>
      </c>
      <c r="I8" s="43">
        <v>29.5</v>
      </c>
      <c r="J8" s="43">
        <v>140.6</v>
      </c>
      <c r="K8" s="44" t="s">
        <v>54</v>
      </c>
      <c r="L8" s="43">
        <v>4.43</v>
      </c>
    </row>
    <row r="9" spans="1:12" ht="15" x14ac:dyDescent="0.25">
      <c r="A9" s="23"/>
      <c r="B9" s="15"/>
      <c r="C9" s="11"/>
      <c r="D9" s="56"/>
      <c r="E9" s="52" t="s">
        <v>55</v>
      </c>
      <c r="F9" s="43">
        <v>10</v>
      </c>
      <c r="G9" s="43">
        <v>0.1</v>
      </c>
      <c r="H9" s="43">
        <v>7.3</v>
      </c>
      <c r="I9" s="43">
        <v>0.1</v>
      </c>
      <c r="J9" s="43">
        <v>66.099999999999994</v>
      </c>
      <c r="K9" s="44" t="s">
        <v>57</v>
      </c>
      <c r="L9" s="43">
        <v>12.22</v>
      </c>
    </row>
    <row r="10" spans="1:12" ht="15" x14ac:dyDescent="0.25">
      <c r="A10" s="23"/>
      <c r="B10" s="15"/>
      <c r="C10" s="11"/>
      <c r="D10" s="56"/>
      <c r="E10" s="42" t="s">
        <v>56</v>
      </c>
      <c r="F10" s="43">
        <v>10</v>
      </c>
      <c r="G10" s="43">
        <v>2.2999999999999998</v>
      </c>
      <c r="H10" s="43">
        <v>3</v>
      </c>
      <c r="I10" s="43">
        <v>0</v>
      </c>
      <c r="J10" s="43">
        <v>35.799999999999997</v>
      </c>
      <c r="K10" s="44" t="s">
        <v>58</v>
      </c>
      <c r="L10" s="43">
        <v>6.25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500</v>
      </c>
      <c r="G12" s="19">
        <f t="shared" ref="G12:J12" si="0">SUM(G6:G11)</f>
        <v>17.2</v>
      </c>
      <c r="H12" s="19">
        <f t="shared" si="0"/>
        <v>20.8</v>
      </c>
      <c r="I12" s="19">
        <f t="shared" si="0"/>
        <v>68.5</v>
      </c>
      <c r="J12" s="19">
        <f t="shared" si="0"/>
        <v>528.70000000000005</v>
      </c>
      <c r="K12" s="25"/>
      <c r="L12" s="19">
        <f t="shared" ref="L12" si="1">SUM(L6:L11)</f>
        <v>63.72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59</v>
      </c>
      <c r="F13" s="43">
        <v>60</v>
      </c>
      <c r="G13" s="43">
        <v>0.64</v>
      </c>
      <c r="H13" s="43">
        <v>0.1</v>
      </c>
      <c r="I13" s="43">
        <v>2.04</v>
      </c>
      <c r="J13" s="43">
        <v>11.6</v>
      </c>
      <c r="K13" s="44" t="s">
        <v>60</v>
      </c>
      <c r="L13" s="43">
        <v>12.2</v>
      </c>
    </row>
    <row r="14" spans="1:12" ht="15" x14ac:dyDescent="0.25">
      <c r="A14" s="23"/>
      <c r="B14" s="15"/>
      <c r="C14" s="11"/>
      <c r="D14" s="7" t="s">
        <v>27</v>
      </c>
      <c r="E14" s="42" t="s">
        <v>46</v>
      </c>
      <c r="F14" s="43">
        <v>200</v>
      </c>
      <c r="G14" s="43">
        <v>6.3</v>
      </c>
      <c r="H14" s="43">
        <v>5.2</v>
      </c>
      <c r="I14" s="43">
        <v>23.87</v>
      </c>
      <c r="J14" s="43">
        <v>170.4</v>
      </c>
      <c r="K14" s="44">
        <v>151.54</v>
      </c>
      <c r="L14" s="43">
        <v>19.399999999999999</v>
      </c>
    </row>
    <row r="15" spans="1:12" ht="15" x14ac:dyDescent="0.25">
      <c r="A15" s="23"/>
      <c r="B15" s="15"/>
      <c r="C15" s="11"/>
      <c r="D15" s="7" t="s">
        <v>28</v>
      </c>
      <c r="E15" s="42" t="s">
        <v>61</v>
      </c>
      <c r="F15" s="43">
        <v>90</v>
      </c>
      <c r="G15" s="43">
        <v>13.79</v>
      </c>
      <c r="H15" s="43">
        <v>15.01</v>
      </c>
      <c r="I15" s="43">
        <v>14.92</v>
      </c>
      <c r="J15" s="43">
        <v>250.85</v>
      </c>
      <c r="K15" s="44">
        <v>33.1</v>
      </c>
      <c r="L15" s="43">
        <v>65.599999999999994</v>
      </c>
    </row>
    <row r="16" spans="1:12" ht="15" x14ac:dyDescent="0.25">
      <c r="A16" s="23"/>
      <c r="B16" s="15"/>
      <c r="C16" s="11"/>
      <c r="D16" s="7" t="s">
        <v>29</v>
      </c>
      <c r="E16" s="42" t="s">
        <v>62</v>
      </c>
      <c r="F16" s="43">
        <v>150</v>
      </c>
      <c r="G16" s="43">
        <v>8.2200000000000006</v>
      </c>
      <c r="H16" s="43">
        <v>6.34</v>
      </c>
      <c r="I16" s="43">
        <v>35.93</v>
      </c>
      <c r="J16" s="43">
        <v>233.7</v>
      </c>
      <c r="K16" s="44" t="s">
        <v>63</v>
      </c>
      <c r="L16" s="43">
        <v>14.1</v>
      </c>
    </row>
    <row r="17" spans="1:12" ht="15" x14ac:dyDescent="0.25">
      <c r="A17" s="23"/>
      <c r="B17" s="15"/>
      <c r="C17" s="11"/>
      <c r="D17" s="7" t="s">
        <v>30</v>
      </c>
      <c r="E17" s="42" t="s">
        <v>64</v>
      </c>
      <c r="F17" s="43">
        <v>200</v>
      </c>
      <c r="G17" s="43">
        <v>0.06</v>
      </c>
      <c r="H17" s="43">
        <v>0.02</v>
      </c>
      <c r="I17" s="43">
        <v>20.73</v>
      </c>
      <c r="J17" s="43">
        <v>78.2</v>
      </c>
      <c r="K17" s="44">
        <v>519.01</v>
      </c>
      <c r="L17" s="43">
        <v>7.8</v>
      </c>
    </row>
    <row r="18" spans="1:12" ht="15" x14ac:dyDescent="0.25">
      <c r="A18" s="23"/>
      <c r="B18" s="15"/>
      <c r="C18" s="11"/>
      <c r="D18" s="7" t="s">
        <v>31</v>
      </c>
      <c r="E18" s="42" t="s">
        <v>40</v>
      </c>
      <c r="F18" s="43">
        <v>20</v>
      </c>
      <c r="G18" s="43">
        <v>1.52</v>
      </c>
      <c r="H18" s="43">
        <v>0.16</v>
      </c>
      <c r="I18" s="43">
        <v>9.84</v>
      </c>
      <c r="J18" s="43">
        <v>46.9</v>
      </c>
      <c r="K18" s="44" t="s">
        <v>54</v>
      </c>
      <c r="L18" s="43">
        <v>1.48</v>
      </c>
    </row>
    <row r="19" spans="1:12" ht="15" x14ac:dyDescent="0.25">
      <c r="A19" s="23"/>
      <c r="B19" s="15"/>
      <c r="C19" s="11"/>
      <c r="D19" s="7" t="s">
        <v>32</v>
      </c>
      <c r="E19" s="42" t="s">
        <v>39</v>
      </c>
      <c r="F19" s="43">
        <v>40</v>
      </c>
      <c r="G19" s="43">
        <v>2.64</v>
      </c>
      <c r="H19" s="43">
        <v>0.48</v>
      </c>
      <c r="I19" s="43">
        <v>15.84</v>
      </c>
      <c r="J19" s="43">
        <v>78.2</v>
      </c>
      <c r="K19" s="44" t="s">
        <v>54</v>
      </c>
      <c r="L19" s="43">
        <v>2.4</v>
      </c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760</v>
      </c>
      <c r="G22" s="19">
        <f t="shared" ref="G22:J22" si="2">SUM(G13:G21)</f>
        <v>33.169999999999995</v>
      </c>
      <c r="H22" s="19">
        <f t="shared" si="2"/>
        <v>27.31</v>
      </c>
      <c r="I22" s="19">
        <f t="shared" si="2"/>
        <v>123.17</v>
      </c>
      <c r="J22" s="19">
        <f t="shared" si="2"/>
        <v>869.85</v>
      </c>
      <c r="K22" s="25"/>
      <c r="L22" s="19">
        <f t="shared" ref="L22" si="3">SUM(L13:L21)</f>
        <v>122.97999999999999</v>
      </c>
    </row>
    <row r="23" spans="1:12" ht="15.75" thickBot="1" x14ac:dyDescent="0.25">
      <c r="A23" s="29">
        <f>A6</f>
        <v>1</v>
      </c>
      <c r="B23" s="30">
        <f>B6</f>
        <v>1</v>
      </c>
      <c r="C23" s="61" t="s">
        <v>4</v>
      </c>
      <c r="D23" s="62"/>
      <c r="E23" s="31"/>
      <c r="F23" s="32">
        <f>F12+F22</f>
        <v>1260</v>
      </c>
      <c r="G23" s="32">
        <f t="shared" ref="G23:J23" si="4">G12+G22</f>
        <v>50.36999999999999</v>
      </c>
      <c r="H23" s="32">
        <f t="shared" si="4"/>
        <v>48.11</v>
      </c>
      <c r="I23" s="32">
        <f t="shared" si="4"/>
        <v>191.67000000000002</v>
      </c>
      <c r="J23" s="32">
        <f t="shared" si="4"/>
        <v>1398.5500000000002</v>
      </c>
      <c r="K23" s="32"/>
      <c r="L23" s="32">
        <f t="shared" ref="L23" si="5">L12+L22</f>
        <v>186.7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65</v>
      </c>
      <c r="F24" s="40">
        <v>220</v>
      </c>
      <c r="G24" s="40">
        <v>5.88</v>
      </c>
      <c r="H24" s="40">
        <v>6.32</v>
      </c>
      <c r="I24" s="40">
        <v>27.82</v>
      </c>
      <c r="J24" s="40">
        <v>191.7</v>
      </c>
      <c r="K24" s="41" t="s">
        <v>66</v>
      </c>
      <c r="L24" s="40">
        <v>19.7</v>
      </c>
    </row>
    <row r="25" spans="1:12" ht="15" x14ac:dyDescent="0.25">
      <c r="A25" s="14"/>
      <c r="B25" s="15"/>
      <c r="C25" s="11"/>
      <c r="D25" s="56"/>
      <c r="E25" s="42" t="s">
        <v>45</v>
      </c>
      <c r="F25" s="43">
        <v>20</v>
      </c>
      <c r="G25" s="43">
        <v>1.5</v>
      </c>
      <c r="H25" s="43">
        <v>1.96</v>
      </c>
      <c r="I25" s="43">
        <v>14.88</v>
      </c>
      <c r="J25" s="43">
        <v>83.2</v>
      </c>
      <c r="K25" s="44" t="s">
        <v>54</v>
      </c>
      <c r="L25" s="43">
        <v>4</v>
      </c>
    </row>
    <row r="26" spans="1:12" ht="15" x14ac:dyDescent="0.25">
      <c r="A26" s="14"/>
      <c r="B26" s="15"/>
      <c r="C26" s="11"/>
      <c r="D26" s="7" t="s">
        <v>22</v>
      </c>
      <c r="E26" s="42" t="s">
        <v>67</v>
      </c>
      <c r="F26" s="43">
        <v>200</v>
      </c>
      <c r="G26" s="43">
        <v>3.87</v>
      </c>
      <c r="H26" s="43">
        <v>2.86</v>
      </c>
      <c r="I26" s="43">
        <v>11.19</v>
      </c>
      <c r="J26" s="43">
        <v>86</v>
      </c>
      <c r="K26" s="44" t="s">
        <v>68</v>
      </c>
      <c r="L26" s="43">
        <v>13.8</v>
      </c>
    </row>
    <row r="27" spans="1:12" ht="15" x14ac:dyDescent="0.25">
      <c r="A27" s="14"/>
      <c r="B27" s="15"/>
      <c r="C27" s="11"/>
      <c r="D27" s="7" t="s">
        <v>23</v>
      </c>
      <c r="E27" s="42" t="s">
        <v>48</v>
      </c>
      <c r="F27" s="43">
        <v>60</v>
      </c>
      <c r="G27" s="43">
        <v>4.5999999999999996</v>
      </c>
      <c r="H27" s="43">
        <v>0.5</v>
      </c>
      <c r="I27" s="43">
        <v>29.5</v>
      </c>
      <c r="J27" s="43">
        <v>140.6</v>
      </c>
      <c r="K27" s="44" t="s">
        <v>54</v>
      </c>
      <c r="L27" s="43">
        <v>4.43</v>
      </c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500</v>
      </c>
      <c r="G31" s="19">
        <f t="shared" ref="G31" si="6">SUM(G24:G30)</f>
        <v>15.85</v>
      </c>
      <c r="H31" s="19">
        <f t="shared" ref="H31" si="7">SUM(H24:H30)</f>
        <v>11.64</v>
      </c>
      <c r="I31" s="19">
        <f t="shared" ref="I31" si="8">SUM(I24:I30)</f>
        <v>83.39</v>
      </c>
      <c r="J31" s="19">
        <f t="shared" ref="J31:L31" si="9">SUM(J24:J30)</f>
        <v>501.5</v>
      </c>
      <c r="K31" s="25"/>
      <c r="L31" s="19">
        <f t="shared" si="9"/>
        <v>41.93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 t="s">
        <v>69</v>
      </c>
      <c r="F32" s="43">
        <v>60</v>
      </c>
      <c r="G32" s="43">
        <v>1.67</v>
      </c>
      <c r="H32" s="43">
        <v>2.35</v>
      </c>
      <c r="I32" s="43">
        <v>9.75</v>
      </c>
      <c r="J32" s="43">
        <v>64.39</v>
      </c>
      <c r="K32" s="44">
        <v>0.09</v>
      </c>
      <c r="L32" s="43">
        <v>4.3</v>
      </c>
    </row>
    <row r="33" spans="1:12" ht="15" x14ac:dyDescent="0.25">
      <c r="A33" s="14"/>
      <c r="B33" s="15"/>
      <c r="C33" s="11"/>
      <c r="D33" s="7" t="s">
        <v>27</v>
      </c>
      <c r="E33" s="42" t="s">
        <v>70</v>
      </c>
      <c r="F33" s="43">
        <v>200</v>
      </c>
      <c r="G33" s="43">
        <v>1.37</v>
      </c>
      <c r="H33" s="43">
        <v>2.12</v>
      </c>
      <c r="I33" s="43">
        <v>8.76</v>
      </c>
      <c r="J33" s="43">
        <v>59.65</v>
      </c>
      <c r="K33" s="44">
        <v>83.03</v>
      </c>
      <c r="L33" s="43">
        <v>10.199999999999999</v>
      </c>
    </row>
    <row r="34" spans="1:12" ht="15" x14ac:dyDescent="0.25">
      <c r="A34" s="14"/>
      <c r="B34" s="15"/>
      <c r="C34" s="11"/>
      <c r="D34" s="7" t="s">
        <v>28</v>
      </c>
      <c r="E34" s="42" t="s">
        <v>71</v>
      </c>
      <c r="F34" s="43">
        <v>90</v>
      </c>
      <c r="G34" s="43">
        <v>17.18</v>
      </c>
      <c r="H34" s="43">
        <v>3.88</v>
      </c>
      <c r="I34" s="43">
        <v>12.04</v>
      </c>
      <c r="J34" s="43">
        <v>151.80000000000001</v>
      </c>
      <c r="K34" s="44" t="s">
        <v>72</v>
      </c>
      <c r="L34" s="43">
        <v>31.5</v>
      </c>
    </row>
    <row r="35" spans="1:12" ht="15" x14ac:dyDescent="0.25">
      <c r="A35" s="14"/>
      <c r="B35" s="15"/>
      <c r="C35" s="11"/>
      <c r="D35" s="7" t="s">
        <v>29</v>
      </c>
      <c r="E35" s="42" t="s">
        <v>73</v>
      </c>
      <c r="F35" s="43">
        <v>150</v>
      </c>
      <c r="G35" s="43">
        <v>3.6</v>
      </c>
      <c r="H35" s="43">
        <v>4.82</v>
      </c>
      <c r="I35" s="43">
        <v>36.44</v>
      </c>
      <c r="J35" s="43">
        <v>203.5</v>
      </c>
      <c r="K35" s="44" t="s">
        <v>74</v>
      </c>
      <c r="L35" s="43">
        <v>15.34</v>
      </c>
    </row>
    <row r="36" spans="1:12" ht="15" x14ac:dyDescent="0.25">
      <c r="A36" s="14"/>
      <c r="B36" s="15"/>
      <c r="C36" s="11"/>
      <c r="D36" s="7" t="s">
        <v>30</v>
      </c>
      <c r="E36" s="42" t="s">
        <v>44</v>
      </c>
      <c r="F36" s="43">
        <v>200</v>
      </c>
      <c r="G36" s="43">
        <v>0.2</v>
      </c>
      <c r="H36" s="43">
        <v>0.26</v>
      </c>
      <c r="I36" s="43">
        <v>22.2</v>
      </c>
      <c r="J36" s="43">
        <v>86.39</v>
      </c>
      <c r="K36" s="44">
        <v>407</v>
      </c>
      <c r="L36" s="43">
        <v>12</v>
      </c>
    </row>
    <row r="37" spans="1:12" ht="15" x14ac:dyDescent="0.25">
      <c r="A37" s="14"/>
      <c r="B37" s="15"/>
      <c r="C37" s="11"/>
      <c r="D37" s="7" t="s">
        <v>31</v>
      </c>
      <c r="E37" s="42" t="s">
        <v>40</v>
      </c>
      <c r="F37" s="43">
        <v>20</v>
      </c>
      <c r="G37" s="43">
        <v>1.52</v>
      </c>
      <c r="H37" s="43">
        <v>0.16</v>
      </c>
      <c r="I37" s="43">
        <v>9.84</v>
      </c>
      <c r="J37" s="43">
        <v>46.9</v>
      </c>
      <c r="K37" s="44" t="s">
        <v>54</v>
      </c>
      <c r="L37" s="43">
        <v>1.48</v>
      </c>
    </row>
    <row r="38" spans="1:12" ht="15" x14ac:dyDescent="0.25">
      <c r="A38" s="14"/>
      <c r="B38" s="15"/>
      <c r="C38" s="11"/>
      <c r="D38" s="7" t="s">
        <v>32</v>
      </c>
      <c r="E38" s="42" t="s">
        <v>39</v>
      </c>
      <c r="F38" s="43">
        <v>40</v>
      </c>
      <c r="G38" s="43">
        <v>2.64</v>
      </c>
      <c r="H38" s="43">
        <v>0.48</v>
      </c>
      <c r="I38" s="43">
        <v>15.84</v>
      </c>
      <c r="J38" s="43">
        <v>78.2</v>
      </c>
      <c r="K38" s="44" t="s">
        <v>54</v>
      </c>
      <c r="L38" s="43">
        <v>2.4</v>
      </c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760</v>
      </c>
      <c r="G41" s="19">
        <f t="shared" ref="G41" si="10">SUM(G32:G40)</f>
        <v>28.18</v>
      </c>
      <c r="H41" s="19">
        <f t="shared" ref="H41" si="11">SUM(H32:H40)</f>
        <v>14.070000000000002</v>
      </c>
      <c r="I41" s="19">
        <f t="shared" ref="I41" si="12">SUM(I32:I40)</f>
        <v>114.87</v>
      </c>
      <c r="J41" s="19">
        <f t="shared" ref="J41:L41" si="13">SUM(J32:J40)</f>
        <v>690.83</v>
      </c>
      <c r="K41" s="25"/>
      <c r="L41" s="19">
        <f t="shared" si="13"/>
        <v>77.220000000000013</v>
      </c>
    </row>
    <row r="42" spans="1:12" ht="15.75" customHeight="1" thickBot="1" x14ac:dyDescent="0.25">
      <c r="A42" s="33">
        <f>A24</f>
        <v>1</v>
      </c>
      <c r="B42" s="33">
        <f>B24</f>
        <v>2</v>
      </c>
      <c r="C42" s="61" t="s">
        <v>4</v>
      </c>
      <c r="D42" s="62"/>
      <c r="E42" s="31"/>
      <c r="F42" s="32">
        <f>F31+F41</f>
        <v>1260</v>
      </c>
      <c r="G42" s="32">
        <f t="shared" ref="G42" si="14">G31+G41</f>
        <v>44.03</v>
      </c>
      <c r="H42" s="32">
        <f t="shared" ref="H42" si="15">H31+H41</f>
        <v>25.71</v>
      </c>
      <c r="I42" s="32">
        <f t="shared" ref="I42" si="16">I31+I41</f>
        <v>198.26</v>
      </c>
      <c r="J42" s="32">
        <f t="shared" ref="J42:L42" si="17">J31+J41</f>
        <v>1192.33</v>
      </c>
      <c r="K42" s="32"/>
      <c r="L42" s="32">
        <f t="shared" si="17"/>
        <v>119.15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75</v>
      </c>
      <c r="F43" s="40">
        <v>220</v>
      </c>
      <c r="G43" s="40">
        <v>7.5</v>
      </c>
      <c r="H43" s="40">
        <v>8.19</v>
      </c>
      <c r="I43" s="40">
        <v>27.08</v>
      </c>
      <c r="J43" s="40">
        <v>211.9</v>
      </c>
      <c r="K43" s="41" t="s">
        <v>76</v>
      </c>
      <c r="L43" s="40">
        <v>22.57</v>
      </c>
    </row>
    <row r="44" spans="1:12" ht="15" x14ac:dyDescent="0.25">
      <c r="A44" s="23"/>
      <c r="B44" s="15"/>
      <c r="C44" s="11"/>
      <c r="D44" s="56"/>
      <c r="E44" s="42" t="s">
        <v>77</v>
      </c>
      <c r="F44" s="43">
        <v>10</v>
      </c>
      <c r="G44" s="43">
        <v>0.1</v>
      </c>
      <c r="H44" s="43">
        <v>7.3</v>
      </c>
      <c r="I44" s="43">
        <v>0.1</v>
      </c>
      <c r="J44" s="43">
        <v>66.099999999999994</v>
      </c>
      <c r="K44" s="44" t="s">
        <v>57</v>
      </c>
      <c r="L44" s="43">
        <v>12.22</v>
      </c>
    </row>
    <row r="45" spans="1:12" ht="15" x14ac:dyDescent="0.25">
      <c r="A45" s="23"/>
      <c r="B45" s="15"/>
      <c r="C45" s="11"/>
      <c r="D45" s="54" t="s">
        <v>30</v>
      </c>
      <c r="E45" s="42" t="s">
        <v>49</v>
      </c>
      <c r="F45" s="43">
        <v>200</v>
      </c>
      <c r="G45" s="43">
        <v>4.7</v>
      </c>
      <c r="H45" s="43">
        <v>3.5</v>
      </c>
      <c r="I45" s="43">
        <v>12.5</v>
      </c>
      <c r="J45" s="43">
        <v>100.4</v>
      </c>
      <c r="K45" s="44" t="s">
        <v>53</v>
      </c>
      <c r="L45" s="43">
        <v>18.18</v>
      </c>
    </row>
    <row r="46" spans="1:12" ht="15" x14ac:dyDescent="0.25">
      <c r="A46" s="23"/>
      <c r="B46" s="15"/>
      <c r="C46" s="11"/>
      <c r="D46" s="7" t="s">
        <v>23</v>
      </c>
      <c r="E46" s="42" t="s">
        <v>50</v>
      </c>
      <c r="F46" s="43">
        <v>60</v>
      </c>
      <c r="G46" s="43">
        <v>4.5999999999999996</v>
      </c>
      <c r="H46" s="43">
        <v>0.5</v>
      </c>
      <c r="I46" s="43">
        <v>29.5</v>
      </c>
      <c r="J46" s="43">
        <v>140.6</v>
      </c>
      <c r="K46" s="44" t="s">
        <v>54</v>
      </c>
      <c r="L46" s="43">
        <v>14</v>
      </c>
    </row>
    <row r="47" spans="1:12" ht="15" x14ac:dyDescent="0.25">
      <c r="A47" s="23"/>
      <c r="B47" s="15"/>
      <c r="C47" s="11"/>
      <c r="D47" s="7"/>
      <c r="E47" s="42" t="s">
        <v>56</v>
      </c>
      <c r="F47" s="43">
        <v>10</v>
      </c>
      <c r="G47" s="43">
        <v>2.2999999999999998</v>
      </c>
      <c r="H47" s="43">
        <v>3</v>
      </c>
      <c r="I47" s="43">
        <v>0</v>
      </c>
      <c r="J47" s="43">
        <v>35.799999999999997</v>
      </c>
      <c r="K47" s="44" t="s">
        <v>58</v>
      </c>
      <c r="L47" s="43">
        <v>6.25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500</v>
      </c>
      <c r="G50" s="19">
        <f t="shared" ref="G50" si="18">SUM(G43:G49)</f>
        <v>19.2</v>
      </c>
      <c r="H50" s="19">
        <f t="shared" ref="H50" si="19">SUM(H43:H49)</f>
        <v>22.49</v>
      </c>
      <c r="I50" s="19">
        <f t="shared" ref="I50" si="20">SUM(I43:I49)</f>
        <v>69.180000000000007</v>
      </c>
      <c r="J50" s="19">
        <f t="shared" ref="J50:L50" si="21">SUM(J43:J49)</f>
        <v>554.79999999999995</v>
      </c>
      <c r="K50" s="25"/>
      <c r="L50" s="19">
        <f t="shared" si="21"/>
        <v>73.22</v>
      </c>
    </row>
    <row r="51" spans="1:12" ht="15" x14ac:dyDescent="0.25">
      <c r="A51" s="26">
        <f>A43</f>
        <v>1</v>
      </c>
      <c r="B51" s="13">
        <v>3</v>
      </c>
      <c r="C51" s="10" t="s">
        <v>25</v>
      </c>
      <c r="D51" s="7" t="s">
        <v>26</v>
      </c>
      <c r="E51" s="42" t="s">
        <v>78</v>
      </c>
      <c r="F51" s="43">
        <v>60</v>
      </c>
      <c r="G51" s="43">
        <v>0.8</v>
      </c>
      <c r="H51" s="43">
        <v>2.69</v>
      </c>
      <c r="I51" s="43">
        <v>4.5599999999999996</v>
      </c>
      <c r="J51" s="43">
        <v>45.6</v>
      </c>
      <c r="K51" s="44" t="s">
        <v>79</v>
      </c>
      <c r="L51" s="43">
        <v>3.27</v>
      </c>
    </row>
    <row r="52" spans="1:12" ht="15" x14ac:dyDescent="0.25">
      <c r="A52" s="23"/>
      <c r="B52" s="15"/>
      <c r="C52" s="11"/>
      <c r="D52" s="7" t="s">
        <v>27</v>
      </c>
      <c r="E52" s="42" t="s">
        <v>80</v>
      </c>
      <c r="F52" s="43">
        <v>200</v>
      </c>
      <c r="G52" s="43">
        <v>1.76</v>
      </c>
      <c r="H52" s="43">
        <v>4.95</v>
      </c>
      <c r="I52" s="43">
        <v>7.9</v>
      </c>
      <c r="J52" s="43">
        <v>89.7</v>
      </c>
      <c r="K52" s="44">
        <v>124.26</v>
      </c>
      <c r="L52" s="43">
        <v>4.8499999999999996</v>
      </c>
    </row>
    <row r="53" spans="1:12" ht="15" x14ac:dyDescent="0.25">
      <c r="A53" s="23"/>
      <c r="B53" s="15"/>
      <c r="C53" s="11"/>
      <c r="D53" s="7" t="s">
        <v>28</v>
      </c>
      <c r="E53" s="42" t="s">
        <v>81</v>
      </c>
      <c r="F53" s="43">
        <v>90</v>
      </c>
      <c r="G53" s="43">
        <v>17.77</v>
      </c>
      <c r="H53" s="43">
        <v>9.32</v>
      </c>
      <c r="I53" s="43">
        <v>2.39</v>
      </c>
      <c r="J53" s="43">
        <v>163.9</v>
      </c>
      <c r="K53" s="44">
        <v>606.02</v>
      </c>
      <c r="L53" s="43">
        <v>67.92</v>
      </c>
    </row>
    <row r="54" spans="1:12" ht="15" x14ac:dyDescent="0.25">
      <c r="A54" s="23"/>
      <c r="B54" s="15"/>
      <c r="C54" s="11"/>
      <c r="D54" s="7" t="s">
        <v>29</v>
      </c>
      <c r="E54" s="42" t="s">
        <v>82</v>
      </c>
      <c r="F54" s="43">
        <v>150</v>
      </c>
      <c r="G54" s="43">
        <v>5.32</v>
      </c>
      <c r="H54" s="43">
        <v>4.92</v>
      </c>
      <c r="I54" s="43">
        <v>32.799999999999997</v>
      </c>
      <c r="J54" s="43">
        <v>196.8</v>
      </c>
      <c r="K54" s="44" t="s">
        <v>83</v>
      </c>
      <c r="L54" s="43">
        <v>11.38</v>
      </c>
    </row>
    <row r="55" spans="1:12" ht="15" x14ac:dyDescent="0.25">
      <c r="A55" s="23"/>
      <c r="B55" s="15"/>
      <c r="C55" s="11"/>
      <c r="D55" s="7" t="s">
        <v>30</v>
      </c>
      <c r="E55" s="42" t="s">
        <v>84</v>
      </c>
      <c r="F55" s="43">
        <v>200</v>
      </c>
      <c r="G55" s="43">
        <v>0.98</v>
      </c>
      <c r="H55" s="43">
        <v>0.05</v>
      </c>
      <c r="I55" s="43">
        <v>15.64</v>
      </c>
      <c r="J55" s="43">
        <v>66.900000000000006</v>
      </c>
      <c r="K55" s="44" t="s">
        <v>85</v>
      </c>
      <c r="L55" s="43">
        <v>10.1</v>
      </c>
    </row>
    <row r="56" spans="1:12" ht="15" x14ac:dyDescent="0.25">
      <c r="A56" s="23"/>
      <c r="B56" s="15"/>
      <c r="C56" s="11"/>
      <c r="D56" s="7" t="s">
        <v>31</v>
      </c>
      <c r="E56" s="42" t="s">
        <v>40</v>
      </c>
      <c r="F56" s="43">
        <v>20</v>
      </c>
      <c r="G56" s="43">
        <v>1.52</v>
      </c>
      <c r="H56" s="43">
        <v>0.16</v>
      </c>
      <c r="I56" s="43">
        <v>9.84</v>
      </c>
      <c r="J56" s="43">
        <v>46.9</v>
      </c>
      <c r="K56" s="44" t="s">
        <v>54</v>
      </c>
      <c r="L56" s="43">
        <v>1.48</v>
      </c>
    </row>
    <row r="57" spans="1:12" ht="15" x14ac:dyDescent="0.25">
      <c r="A57" s="23"/>
      <c r="B57" s="15"/>
      <c r="C57" s="11"/>
      <c r="D57" s="7" t="s">
        <v>32</v>
      </c>
      <c r="E57" s="42" t="s">
        <v>39</v>
      </c>
      <c r="F57" s="43">
        <v>40</v>
      </c>
      <c r="G57" s="43">
        <v>2.64</v>
      </c>
      <c r="H57" s="43">
        <v>0.48</v>
      </c>
      <c r="I57" s="43">
        <v>15.84</v>
      </c>
      <c r="J57" s="43">
        <v>78.2</v>
      </c>
      <c r="K57" s="44" t="s">
        <v>54</v>
      </c>
      <c r="L57" s="43">
        <v>2.4</v>
      </c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760</v>
      </c>
      <c r="G60" s="19">
        <f t="shared" ref="G60" si="22">SUM(G51:G59)</f>
        <v>30.79</v>
      </c>
      <c r="H60" s="19">
        <f t="shared" ref="H60" si="23">SUM(H51:H59)</f>
        <v>22.570000000000004</v>
      </c>
      <c r="I60" s="19">
        <f t="shared" ref="I60" si="24">SUM(I51:I59)</f>
        <v>88.97</v>
      </c>
      <c r="J60" s="19">
        <f t="shared" ref="J60:L60" si="25">SUM(J51:J59)</f>
        <v>688.00000000000011</v>
      </c>
      <c r="K60" s="25"/>
      <c r="L60" s="19">
        <f t="shared" si="25"/>
        <v>101.4</v>
      </c>
    </row>
    <row r="61" spans="1:12" ht="15.75" customHeight="1" thickBot="1" x14ac:dyDescent="0.25">
      <c r="A61" s="29">
        <f>A43</f>
        <v>1</v>
      </c>
      <c r="B61" s="30">
        <f>B43</f>
        <v>3</v>
      </c>
      <c r="C61" s="61" t="s">
        <v>4</v>
      </c>
      <c r="D61" s="62"/>
      <c r="E61" s="31"/>
      <c r="F61" s="32">
        <f>F50+F60</f>
        <v>1260</v>
      </c>
      <c r="G61" s="32">
        <f t="shared" ref="G61" si="26">G50+G60</f>
        <v>49.989999999999995</v>
      </c>
      <c r="H61" s="32">
        <f t="shared" ref="H61" si="27">H50+H60</f>
        <v>45.06</v>
      </c>
      <c r="I61" s="32">
        <f t="shared" ref="I61" si="28">I50+I60</f>
        <v>158.15</v>
      </c>
      <c r="J61" s="32">
        <f t="shared" ref="J61:L61" si="29">J50+J60</f>
        <v>1242.8000000000002</v>
      </c>
      <c r="K61" s="32"/>
      <c r="L61" s="32">
        <f t="shared" si="29"/>
        <v>174.62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86</v>
      </c>
      <c r="F62" s="40">
        <v>150</v>
      </c>
      <c r="G62" s="40">
        <v>29.48</v>
      </c>
      <c r="H62" s="40">
        <v>8.6</v>
      </c>
      <c r="I62" s="40">
        <v>24.62</v>
      </c>
      <c r="J62" s="40">
        <v>293.7</v>
      </c>
      <c r="K62" s="41" t="s">
        <v>87</v>
      </c>
      <c r="L62" s="40">
        <v>59.47</v>
      </c>
    </row>
    <row r="63" spans="1:12" ht="15" x14ac:dyDescent="0.25">
      <c r="A63" s="23"/>
      <c r="B63" s="15"/>
      <c r="C63" s="11"/>
      <c r="D63" s="56" t="s">
        <v>24</v>
      </c>
      <c r="E63" s="42" t="s">
        <v>88</v>
      </c>
      <c r="F63" s="43">
        <v>100</v>
      </c>
      <c r="G63" s="43">
        <v>0.4</v>
      </c>
      <c r="H63" s="43">
        <v>0.4</v>
      </c>
      <c r="I63" s="43">
        <v>9.8000000000000007</v>
      </c>
      <c r="J63" s="43">
        <v>44.4</v>
      </c>
      <c r="K63" s="44" t="s">
        <v>54</v>
      </c>
      <c r="L63" s="43">
        <v>13</v>
      </c>
    </row>
    <row r="64" spans="1:12" ht="15" x14ac:dyDescent="0.25">
      <c r="A64" s="23"/>
      <c r="B64" s="15"/>
      <c r="C64" s="11"/>
      <c r="D64" s="7" t="s">
        <v>22</v>
      </c>
      <c r="E64" s="42" t="s">
        <v>89</v>
      </c>
      <c r="F64" s="43">
        <v>200</v>
      </c>
      <c r="G64" s="43">
        <v>0.25</v>
      </c>
      <c r="H64" s="43">
        <v>0.05</v>
      </c>
      <c r="I64" s="43">
        <v>6.61</v>
      </c>
      <c r="J64" s="43">
        <v>27.9</v>
      </c>
      <c r="K64" s="44" t="s">
        <v>90</v>
      </c>
      <c r="L64" s="43">
        <v>2.65</v>
      </c>
    </row>
    <row r="65" spans="1:12" ht="15" x14ac:dyDescent="0.25">
      <c r="A65" s="23"/>
      <c r="B65" s="15"/>
      <c r="C65" s="11"/>
      <c r="D65" s="7" t="s">
        <v>23</v>
      </c>
      <c r="E65" s="42" t="s">
        <v>40</v>
      </c>
      <c r="F65" s="43">
        <v>60</v>
      </c>
      <c r="G65" s="43">
        <v>4.5999999999999996</v>
      </c>
      <c r="H65" s="43">
        <v>0.5</v>
      </c>
      <c r="I65" s="43">
        <v>29.5</v>
      </c>
      <c r="J65" s="43">
        <v>140.6</v>
      </c>
      <c r="K65" s="44" t="s">
        <v>54</v>
      </c>
      <c r="L65" s="43">
        <v>4.43</v>
      </c>
    </row>
    <row r="66" spans="1:12" ht="15" x14ac:dyDescent="0.2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510</v>
      </c>
      <c r="G69" s="19">
        <f t="shared" ref="G69" si="30">SUM(G62:G68)</f>
        <v>34.729999999999997</v>
      </c>
      <c r="H69" s="19">
        <f t="shared" ref="H69" si="31">SUM(H62:H68)</f>
        <v>9.5500000000000007</v>
      </c>
      <c r="I69" s="19">
        <f t="shared" ref="I69" si="32">SUM(I62:I68)</f>
        <v>70.53</v>
      </c>
      <c r="J69" s="19">
        <f t="shared" ref="J69:L69" si="33">SUM(J62:J68)</f>
        <v>506.59999999999991</v>
      </c>
      <c r="K69" s="25"/>
      <c r="L69" s="19">
        <f t="shared" si="33"/>
        <v>79.550000000000011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 t="s">
        <v>91</v>
      </c>
      <c r="F70" s="43">
        <v>60</v>
      </c>
      <c r="G70" s="43">
        <v>0.91</v>
      </c>
      <c r="H70" s="43">
        <v>4.1500000000000004</v>
      </c>
      <c r="I70" s="43">
        <v>4.5599999999999996</v>
      </c>
      <c r="J70" s="43">
        <v>60.32</v>
      </c>
      <c r="K70" s="44">
        <v>10.3</v>
      </c>
      <c r="L70" s="43">
        <v>3.35</v>
      </c>
    </row>
    <row r="71" spans="1:12" ht="15" x14ac:dyDescent="0.25">
      <c r="A71" s="23"/>
      <c r="B71" s="15"/>
      <c r="C71" s="11"/>
      <c r="D71" s="7" t="s">
        <v>27</v>
      </c>
      <c r="E71" s="42" t="s">
        <v>92</v>
      </c>
      <c r="F71" s="43">
        <v>200</v>
      </c>
      <c r="G71" s="43">
        <v>5.14</v>
      </c>
      <c r="H71" s="43">
        <v>5.78</v>
      </c>
      <c r="I71" s="43">
        <v>10.78</v>
      </c>
      <c r="J71" s="43">
        <v>115.6</v>
      </c>
      <c r="K71" s="44" t="s">
        <v>93</v>
      </c>
      <c r="L71" s="43">
        <v>7.48</v>
      </c>
    </row>
    <row r="72" spans="1:12" ht="15" x14ac:dyDescent="0.25">
      <c r="A72" s="23"/>
      <c r="B72" s="15"/>
      <c r="C72" s="11"/>
      <c r="D72" s="7" t="s">
        <v>28</v>
      </c>
      <c r="E72" s="42" t="s">
        <v>43</v>
      </c>
      <c r="F72" s="43">
        <v>230</v>
      </c>
      <c r="G72" s="43">
        <v>31.32</v>
      </c>
      <c r="H72" s="43">
        <v>9.3000000000000007</v>
      </c>
      <c r="I72" s="43">
        <v>38.19</v>
      </c>
      <c r="J72" s="43">
        <v>361.9</v>
      </c>
      <c r="K72" s="44" t="s">
        <v>94</v>
      </c>
      <c r="L72" s="43">
        <v>59.77</v>
      </c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 t="s">
        <v>44</v>
      </c>
      <c r="F74" s="43">
        <v>200</v>
      </c>
      <c r="G74" s="43">
        <v>0.2</v>
      </c>
      <c r="H74" s="43">
        <v>0.26</v>
      </c>
      <c r="I74" s="43">
        <v>22.2</v>
      </c>
      <c r="J74" s="43">
        <v>86.39</v>
      </c>
      <c r="K74" s="44">
        <v>407</v>
      </c>
      <c r="L74" s="43">
        <v>12</v>
      </c>
    </row>
    <row r="75" spans="1:12" ht="15" x14ac:dyDescent="0.25">
      <c r="A75" s="23"/>
      <c r="B75" s="15"/>
      <c r="C75" s="11"/>
      <c r="D75" s="7" t="s">
        <v>31</v>
      </c>
      <c r="E75" s="42" t="s">
        <v>40</v>
      </c>
      <c r="F75" s="43">
        <v>20</v>
      </c>
      <c r="G75" s="43">
        <v>1.52</v>
      </c>
      <c r="H75" s="43">
        <v>0.16</v>
      </c>
      <c r="I75" s="43">
        <v>9.84</v>
      </c>
      <c r="J75" s="43">
        <v>46.9</v>
      </c>
      <c r="K75" s="44" t="s">
        <v>54</v>
      </c>
      <c r="L75" s="43">
        <v>1.48</v>
      </c>
    </row>
    <row r="76" spans="1:12" ht="15" x14ac:dyDescent="0.25">
      <c r="A76" s="23"/>
      <c r="B76" s="15"/>
      <c r="C76" s="11"/>
      <c r="D76" s="7" t="s">
        <v>32</v>
      </c>
      <c r="E76" s="42" t="s">
        <v>39</v>
      </c>
      <c r="F76" s="43">
        <v>40</v>
      </c>
      <c r="G76" s="43">
        <v>2.64</v>
      </c>
      <c r="H76" s="43">
        <v>0.48</v>
      </c>
      <c r="I76" s="43">
        <v>15.84</v>
      </c>
      <c r="J76" s="43">
        <v>78.2</v>
      </c>
      <c r="K76" s="44" t="s">
        <v>54</v>
      </c>
      <c r="L76" s="43">
        <v>2.4</v>
      </c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750</v>
      </c>
      <c r="G79" s="19">
        <f t="shared" ref="G79" si="34">SUM(G70:G78)</f>
        <v>41.730000000000004</v>
      </c>
      <c r="H79" s="19">
        <f t="shared" ref="H79" si="35">SUM(H70:H78)</f>
        <v>20.130000000000003</v>
      </c>
      <c r="I79" s="19">
        <f t="shared" ref="I79" si="36">SUM(I70:I78)</f>
        <v>101.41000000000001</v>
      </c>
      <c r="J79" s="19">
        <f t="shared" ref="J79:L79" si="37">SUM(J70:J78)</f>
        <v>749.31</v>
      </c>
      <c r="K79" s="25"/>
      <c r="L79" s="19">
        <f t="shared" si="37"/>
        <v>86.480000000000018</v>
      </c>
    </row>
    <row r="80" spans="1:12" ht="15.75" customHeight="1" thickBot="1" x14ac:dyDescent="0.25">
      <c r="A80" s="29">
        <f>A62</f>
        <v>1</v>
      </c>
      <c r="B80" s="30">
        <f>B62</f>
        <v>4</v>
      </c>
      <c r="C80" s="61" t="s">
        <v>4</v>
      </c>
      <c r="D80" s="62"/>
      <c r="E80" s="31"/>
      <c r="F80" s="32">
        <f>F69+F79</f>
        <v>1260</v>
      </c>
      <c r="G80" s="32">
        <f t="shared" ref="G80" si="38">G69+G79</f>
        <v>76.460000000000008</v>
      </c>
      <c r="H80" s="32">
        <f t="shared" ref="H80" si="39">H69+H79</f>
        <v>29.680000000000003</v>
      </c>
      <c r="I80" s="32">
        <f t="shared" ref="I80" si="40">I69+I79</f>
        <v>171.94</v>
      </c>
      <c r="J80" s="32">
        <f t="shared" ref="J80:L80" si="41">J69+J79</f>
        <v>1255.9099999999999</v>
      </c>
      <c r="K80" s="32"/>
      <c r="L80" s="32">
        <f t="shared" si="41"/>
        <v>166.03000000000003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95</v>
      </c>
      <c r="F81" s="40">
        <v>150</v>
      </c>
      <c r="G81" s="40">
        <v>12.68</v>
      </c>
      <c r="H81" s="40">
        <v>17.98</v>
      </c>
      <c r="I81" s="40">
        <v>3.25</v>
      </c>
      <c r="J81" s="40">
        <v>225.5</v>
      </c>
      <c r="K81" s="41" t="s">
        <v>96</v>
      </c>
      <c r="L81" s="40">
        <v>55.8</v>
      </c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 t="s">
        <v>98</v>
      </c>
      <c r="F83" s="43">
        <v>200</v>
      </c>
      <c r="G83" s="43">
        <v>0.19</v>
      </c>
      <c r="H83" s="43">
        <v>0.04</v>
      </c>
      <c r="I83" s="43">
        <v>6.42</v>
      </c>
      <c r="J83" s="43">
        <v>26.8</v>
      </c>
      <c r="K83" s="44" t="s">
        <v>99</v>
      </c>
      <c r="L83" s="43">
        <v>1.69</v>
      </c>
    </row>
    <row r="84" spans="1:12" ht="15" x14ac:dyDescent="0.25">
      <c r="A84" s="23"/>
      <c r="B84" s="15"/>
      <c r="C84" s="11"/>
      <c r="D84" s="7" t="s">
        <v>23</v>
      </c>
      <c r="E84" s="42" t="s">
        <v>48</v>
      </c>
      <c r="F84" s="43">
        <v>60</v>
      </c>
      <c r="G84" s="43">
        <v>4.5999999999999996</v>
      </c>
      <c r="H84" s="43">
        <v>0.5</v>
      </c>
      <c r="I84" s="43">
        <v>29.5</v>
      </c>
      <c r="J84" s="43">
        <v>140.6</v>
      </c>
      <c r="K84" s="44" t="s">
        <v>54</v>
      </c>
      <c r="L84" s="43">
        <v>4.43</v>
      </c>
    </row>
    <row r="85" spans="1:12" ht="15" x14ac:dyDescent="0.25">
      <c r="A85" s="23"/>
      <c r="B85" s="15"/>
      <c r="C85" s="11"/>
      <c r="D85" s="7" t="s">
        <v>24</v>
      </c>
      <c r="E85" s="42" t="s">
        <v>97</v>
      </c>
      <c r="F85" s="55">
        <v>100</v>
      </c>
      <c r="G85" s="43">
        <v>0.9</v>
      </c>
      <c r="H85" s="43">
        <v>0.2</v>
      </c>
      <c r="I85" s="43">
        <v>8.1</v>
      </c>
      <c r="J85" s="43">
        <v>40</v>
      </c>
      <c r="K85" s="44">
        <v>28.02</v>
      </c>
      <c r="L85" s="43">
        <v>30.5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510</v>
      </c>
      <c r="G88" s="19">
        <f t="shared" ref="G88" si="42">SUM(G81:G87)</f>
        <v>18.369999999999997</v>
      </c>
      <c r="H88" s="19">
        <f t="shared" ref="H88" si="43">SUM(H81:H87)</f>
        <v>18.72</v>
      </c>
      <c r="I88" s="19">
        <f t="shared" ref="I88" si="44">SUM(I81:I87)</f>
        <v>47.27</v>
      </c>
      <c r="J88" s="19">
        <f t="shared" ref="J88:L88" si="45">SUM(J81:J87)</f>
        <v>432.9</v>
      </c>
      <c r="K88" s="25"/>
      <c r="L88" s="19">
        <f t="shared" si="45"/>
        <v>92.419999999999987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 t="s">
        <v>100</v>
      </c>
      <c r="F89" s="43">
        <v>60</v>
      </c>
      <c r="G89" s="43">
        <v>0.71</v>
      </c>
      <c r="H89" s="43">
        <v>5.38</v>
      </c>
      <c r="I89" s="43">
        <v>4.01</v>
      </c>
      <c r="J89" s="43">
        <v>67.099999999999994</v>
      </c>
      <c r="K89" s="44" t="s">
        <v>101</v>
      </c>
      <c r="L89" s="43">
        <v>5.0599999999999996</v>
      </c>
    </row>
    <row r="90" spans="1:12" ht="15" x14ac:dyDescent="0.25">
      <c r="A90" s="23"/>
      <c r="B90" s="15"/>
      <c r="C90" s="11"/>
      <c r="D90" s="7" t="s">
        <v>27</v>
      </c>
      <c r="E90" s="42" t="s">
        <v>102</v>
      </c>
      <c r="F90" s="43">
        <v>200</v>
      </c>
      <c r="G90" s="43">
        <v>4.84</v>
      </c>
      <c r="H90" s="43">
        <v>3.1</v>
      </c>
      <c r="I90" s="43">
        <v>16.899999999999999</v>
      </c>
      <c r="J90" s="43">
        <v>110.64</v>
      </c>
      <c r="K90" s="44">
        <v>102.89</v>
      </c>
      <c r="L90" s="43">
        <v>14.89</v>
      </c>
    </row>
    <row r="91" spans="1:12" ht="15" x14ac:dyDescent="0.25">
      <c r="A91" s="23"/>
      <c r="B91" s="15"/>
      <c r="C91" s="11"/>
      <c r="D91" s="7" t="s">
        <v>28</v>
      </c>
      <c r="E91" s="42" t="s">
        <v>103</v>
      </c>
      <c r="F91" s="43">
        <v>230</v>
      </c>
      <c r="G91" s="43">
        <v>11.74</v>
      </c>
      <c r="H91" s="43">
        <v>13.6</v>
      </c>
      <c r="I91" s="43">
        <v>31.79</v>
      </c>
      <c r="J91" s="43">
        <v>304.60000000000002</v>
      </c>
      <c r="K91" s="44">
        <v>436.98</v>
      </c>
      <c r="L91" s="43">
        <v>55.8</v>
      </c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 t="s">
        <v>64</v>
      </c>
      <c r="F93" s="43">
        <v>200</v>
      </c>
      <c r="G93" s="43">
        <v>0.06</v>
      </c>
      <c r="H93" s="43">
        <v>0.02</v>
      </c>
      <c r="I93" s="43">
        <v>20.73</v>
      </c>
      <c r="J93" s="43">
        <v>78.2</v>
      </c>
      <c r="K93" s="44">
        <v>519.01</v>
      </c>
      <c r="L93" s="43">
        <v>7.79</v>
      </c>
    </row>
    <row r="94" spans="1:12" ht="15" x14ac:dyDescent="0.25">
      <c r="A94" s="23"/>
      <c r="B94" s="15"/>
      <c r="C94" s="11"/>
      <c r="D94" s="7" t="s">
        <v>31</v>
      </c>
      <c r="E94" s="42" t="s">
        <v>40</v>
      </c>
      <c r="F94" s="43">
        <v>20</v>
      </c>
      <c r="G94" s="43">
        <v>1.52</v>
      </c>
      <c r="H94" s="43">
        <v>0.16</v>
      </c>
      <c r="I94" s="43">
        <v>9.84</v>
      </c>
      <c r="J94" s="43">
        <v>46.9</v>
      </c>
      <c r="K94" s="44" t="s">
        <v>54</v>
      </c>
      <c r="L94" s="43">
        <v>1.48</v>
      </c>
    </row>
    <row r="95" spans="1:12" ht="15" x14ac:dyDescent="0.25">
      <c r="A95" s="23"/>
      <c r="B95" s="15"/>
      <c r="C95" s="11"/>
      <c r="D95" s="7" t="s">
        <v>32</v>
      </c>
      <c r="E95" s="42" t="s">
        <v>39</v>
      </c>
      <c r="F95" s="43">
        <v>40</v>
      </c>
      <c r="G95" s="43">
        <v>2.64</v>
      </c>
      <c r="H95" s="43">
        <v>0.48</v>
      </c>
      <c r="I95" s="43">
        <v>15.84</v>
      </c>
      <c r="J95" s="43">
        <v>78.2</v>
      </c>
      <c r="K95" s="44" t="s">
        <v>54</v>
      </c>
      <c r="L95" s="43">
        <v>2.4</v>
      </c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750</v>
      </c>
      <c r="G98" s="19">
        <f t="shared" ref="G98" si="46">SUM(G89:G97)</f>
        <v>21.509999999999998</v>
      </c>
      <c r="H98" s="19">
        <f t="shared" ref="H98" si="47">SUM(H89:H97)</f>
        <v>22.74</v>
      </c>
      <c r="I98" s="19">
        <f t="shared" ref="I98" si="48">SUM(I89:I97)</f>
        <v>99.11</v>
      </c>
      <c r="J98" s="19">
        <f t="shared" ref="J98:L98" si="49">SUM(J89:J97)</f>
        <v>685.6400000000001</v>
      </c>
      <c r="K98" s="25"/>
      <c r="L98" s="19">
        <f t="shared" si="49"/>
        <v>87.420000000000016</v>
      </c>
    </row>
    <row r="99" spans="1:12" ht="15.75" customHeight="1" thickBot="1" x14ac:dyDescent="0.25">
      <c r="A99" s="29">
        <f>A81</f>
        <v>1</v>
      </c>
      <c r="B99" s="30">
        <f>B81</f>
        <v>5</v>
      </c>
      <c r="C99" s="61" t="s">
        <v>4</v>
      </c>
      <c r="D99" s="62"/>
      <c r="E99" s="31"/>
      <c r="F99" s="32">
        <f>F88+F98</f>
        <v>1260</v>
      </c>
      <c r="G99" s="32">
        <f t="shared" ref="G99" si="50">G88+G98</f>
        <v>39.879999999999995</v>
      </c>
      <c r="H99" s="32">
        <f t="shared" ref="H99" si="51">H88+H98</f>
        <v>41.459999999999994</v>
      </c>
      <c r="I99" s="32">
        <f t="shared" ref="I99" si="52">I88+I98</f>
        <v>146.38</v>
      </c>
      <c r="J99" s="32">
        <f t="shared" ref="J99:L99" si="53">J88+J98</f>
        <v>1118.54</v>
      </c>
      <c r="K99" s="32"/>
      <c r="L99" s="32">
        <f t="shared" si="53"/>
        <v>179.84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 t="s">
        <v>104</v>
      </c>
      <c r="F100" s="40">
        <v>210</v>
      </c>
      <c r="G100" s="40">
        <v>13.1</v>
      </c>
      <c r="H100" s="40">
        <v>12.6</v>
      </c>
      <c r="I100" s="40">
        <v>82.4</v>
      </c>
      <c r="J100" s="40">
        <v>504</v>
      </c>
      <c r="K100" s="41">
        <v>732.73299999999995</v>
      </c>
      <c r="L100" s="40">
        <v>28.65</v>
      </c>
    </row>
    <row r="101" spans="1:12" ht="15" x14ac:dyDescent="0.25">
      <c r="A101" s="23"/>
      <c r="B101" s="15"/>
      <c r="C101" s="11"/>
      <c r="D101" s="5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57" t="s">
        <v>105</v>
      </c>
      <c r="F102" s="43">
        <v>200</v>
      </c>
      <c r="G102" s="43">
        <v>3.87</v>
      </c>
      <c r="H102" s="43">
        <v>2.86</v>
      </c>
      <c r="I102" s="43">
        <v>11.19</v>
      </c>
      <c r="J102" s="43">
        <v>86</v>
      </c>
      <c r="K102" s="58" t="s">
        <v>68</v>
      </c>
      <c r="L102" s="43">
        <v>13.8</v>
      </c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57" t="s">
        <v>106</v>
      </c>
      <c r="F104" s="43">
        <v>100</v>
      </c>
      <c r="G104" s="43">
        <v>0.65</v>
      </c>
      <c r="H104" s="43">
        <v>0.3</v>
      </c>
      <c r="I104" s="43">
        <v>9.1999999999999993</v>
      </c>
      <c r="J104" s="43">
        <v>42.5</v>
      </c>
      <c r="K104" s="44">
        <v>1.6</v>
      </c>
      <c r="L104" s="43">
        <v>19.37</v>
      </c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510</v>
      </c>
      <c r="G107" s="19">
        <f t="shared" ref="G107:J107" si="54">SUM(G100:G106)</f>
        <v>17.619999999999997</v>
      </c>
      <c r="H107" s="19">
        <f t="shared" si="54"/>
        <v>15.76</v>
      </c>
      <c r="I107" s="19">
        <f t="shared" si="54"/>
        <v>102.79</v>
      </c>
      <c r="J107" s="19">
        <f t="shared" si="54"/>
        <v>632.5</v>
      </c>
      <c r="K107" s="25"/>
      <c r="L107" s="19">
        <f t="shared" ref="L107" si="55">SUM(L100:L106)</f>
        <v>61.820000000000007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57" t="s">
        <v>78</v>
      </c>
      <c r="F108" s="43">
        <v>60</v>
      </c>
      <c r="G108" s="43">
        <v>1.36</v>
      </c>
      <c r="H108" s="43">
        <v>6.6</v>
      </c>
      <c r="I108" s="43">
        <v>2.15</v>
      </c>
      <c r="J108" s="43">
        <v>73.400000000000006</v>
      </c>
      <c r="K108" s="58" t="s">
        <v>107</v>
      </c>
      <c r="L108" s="43">
        <v>3.98</v>
      </c>
    </row>
    <row r="109" spans="1:12" ht="15" x14ac:dyDescent="0.25">
      <c r="A109" s="23"/>
      <c r="B109" s="15"/>
      <c r="C109" s="11"/>
      <c r="D109" s="7" t="s">
        <v>27</v>
      </c>
      <c r="E109" s="57" t="s">
        <v>108</v>
      </c>
      <c r="F109" s="43">
        <v>200</v>
      </c>
      <c r="G109" s="43">
        <v>4.66</v>
      </c>
      <c r="H109" s="43">
        <v>5.63</v>
      </c>
      <c r="I109" s="43">
        <v>5.73</v>
      </c>
      <c r="J109" s="43">
        <v>92.2</v>
      </c>
      <c r="K109" s="44">
        <v>113</v>
      </c>
      <c r="L109" s="43">
        <v>2.9</v>
      </c>
    </row>
    <row r="110" spans="1:12" ht="15" x14ac:dyDescent="0.25">
      <c r="A110" s="23"/>
      <c r="B110" s="15"/>
      <c r="C110" s="11"/>
      <c r="D110" s="7" t="s">
        <v>28</v>
      </c>
      <c r="E110" s="57" t="s">
        <v>109</v>
      </c>
      <c r="F110" s="43">
        <v>90</v>
      </c>
      <c r="G110" s="43">
        <v>13.98</v>
      </c>
      <c r="H110" s="43">
        <v>12.37</v>
      </c>
      <c r="I110" s="43">
        <v>1.38</v>
      </c>
      <c r="J110" s="43">
        <v>168.97</v>
      </c>
      <c r="K110" s="58" t="s">
        <v>110</v>
      </c>
      <c r="L110" s="43">
        <v>58.48</v>
      </c>
    </row>
    <row r="111" spans="1:12" ht="15" x14ac:dyDescent="0.25">
      <c r="A111" s="23"/>
      <c r="B111" s="15"/>
      <c r="C111" s="11"/>
      <c r="D111" s="7" t="s">
        <v>29</v>
      </c>
      <c r="E111" s="57" t="s">
        <v>82</v>
      </c>
      <c r="F111" s="43">
        <v>150</v>
      </c>
      <c r="G111" s="43">
        <v>5.32</v>
      </c>
      <c r="H111" s="43">
        <v>4.92</v>
      </c>
      <c r="I111" s="43">
        <v>32.799999999999997</v>
      </c>
      <c r="J111" s="43">
        <v>196.8</v>
      </c>
      <c r="K111" s="58" t="s">
        <v>111</v>
      </c>
      <c r="L111" s="43">
        <v>11.69</v>
      </c>
    </row>
    <row r="112" spans="1:12" ht="15" x14ac:dyDescent="0.25">
      <c r="A112" s="23"/>
      <c r="B112" s="15"/>
      <c r="C112" s="11"/>
      <c r="D112" s="7" t="s">
        <v>30</v>
      </c>
      <c r="E112" s="57" t="s">
        <v>84</v>
      </c>
      <c r="F112" s="43">
        <v>200</v>
      </c>
      <c r="G112" s="43">
        <v>0.98</v>
      </c>
      <c r="H112" s="43">
        <v>0.05</v>
      </c>
      <c r="I112" s="43">
        <v>15.64</v>
      </c>
      <c r="J112" s="43">
        <v>66.900000000000006</v>
      </c>
      <c r="K112" s="58" t="s">
        <v>85</v>
      </c>
      <c r="L112" s="43">
        <v>10.63</v>
      </c>
    </row>
    <row r="113" spans="1:12" ht="15" x14ac:dyDescent="0.25">
      <c r="A113" s="23"/>
      <c r="B113" s="15"/>
      <c r="C113" s="11"/>
      <c r="D113" s="7" t="s">
        <v>31</v>
      </c>
      <c r="E113" s="42" t="s">
        <v>40</v>
      </c>
      <c r="F113" s="43">
        <v>20</v>
      </c>
      <c r="G113" s="43">
        <v>1.52</v>
      </c>
      <c r="H113" s="43">
        <v>0.16</v>
      </c>
      <c r="I113" s="43">
        <v>9.84</v>
      </c>
      <c r="J113" s="43">
        <v>46.9</v>
      </c>
      <c r="K113" s="58" t="s">
        <v>54</v>
      </c>
      <c r="L113" s="43">
        <v>1.48</v>
      </c>
    </row>
    <row r="114" spans="1:12" ht="15" x14ac:dyDescent="0.25">
      <c r="A114" s="23"/>
      <c r="B114" s="15"/>
      <c r="C114" s="11"/>
      <c r="D114" s="7" t="s">
        <v>32</v>
      </c>
      <c r="E114" s="42" t="s">
        <v>39</v>
      </c>
      <c r="F114" s="43">
        <v>40</v>
      </c>
      <c r="G114" s="43">
        <v>2.64</v>
      </c>
      <c r="H114" s="43">
        <v>0.48</v>
      </c>
      <c r="I114" s="43">
        <v>15.84</v>
      </c>
      <c r="J114" s="43">
        <v>78.2</v>
      </c>
      <c r="K114" s="58" t="s">
        <v>54</v>
      </c>
      <c r="L114" s="43">
        <v>2.4</v>
      </c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760</v>
      </c>
      <c r="G117" s="19">
        <f t="shared" ref="G117:J117" si="56">SUM(G108:G116)</f>
        <v>30.46</v>
      </c>
      <c r="H117" s="19">
        <f t="shared" si="56"/>
        <v>30.210000000000004</v>
      </c>
      <c r="I117" s="19">
        <f t="shared" si="56"/>
        <v>83.38000000000001</v>
      </c>
      <c r="J117" s="19">
        <f t="shared" si="56"/>
        <v>723.37000000000012</v>
      </c>
      <c r="K117" s="25"/>
      <c r="L117" s="19">
        <f t="shared" ref="L117" si="57">SUM(L108:L116)</f>
        <v>91.56</v>
      </c>
    </row>
    <row r="118" spans="1:12" ht="15.75" thickBot="1" x14ac:dyDescent="0.25">
      <c r="A118" s="29">
        <f>A100</f>
        <v>2</v>
      </c>
      <c r="B118" s="30">
        <f>B100</f>
        <v>1</v>
      </c>
      <c r="C118" s="61" t="s">
        <v>4</v>
      </c>
      <c r="D118" s="62"/>
      <c r="E118" s="31"/>
      <c r="F118" s="32">
        <f>F107+F117</f>
        <v>1270</v>
      </c>
      <c r="G118" s="32">
        <f t="shared" ref="G118" si="58">G107+G117</f>
        <v>48.08</v>
      </c>
      <c r="H118" s="32">
        <f t="shared" ref="H118" si="59">H107+H117</f>
        <v>45.970000000000006</v>
      </c>
      <c r="I118" s="32">
        <f t="shared" ref="I118" si="60">I107+I117</f>
        <v>186.17000000000002</v>
      </c>
      <c r="J118" s="32">
        <f t="shared" ref="J118:L118" si="61">J107+J117</f>
        <v>1355.8700000000001</v>
      </c>
      <c r="K118" s="32"/>
      <c r="L118" s="32">
        <f t="shared" si="61"/>
        <v>153.38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59" t="s">
        <v>112</v>
      </c>
      <c r="F119" s="40">
        <v>220</v>
      </c>
      <c r="G119" s="40">
        <v>9.15</v>
      </c>
      <c r="H119" s="40">
        <v>11.14</v>
      </c>
      <c r="I119" s="40">
        <v>41.41</v>
      </c>
      <c r="J119" s="40">
        <v>302.39999999999998</v>
      </c>
      <c r="K119" s="60" t="s">
        <v>113</v>
      </c>
      <c r="L119" s="40">
        <v>29.02</v>
      </c>
    </row>
    <row r="120" spans="1:12" ht="15" x14ac:dyDescent="0.25">
      <c r="A120" s="14"/>
      <c r="B120" s="15"/>
      <c r="C120" s="11"/>
      <c r="D120" s="56"/>
      <c r="E120" s="57" t="s">
        <v>55</v>
      </c>
      <c r="F120" s="43">
        <v>10</v>
      </c>
      <c r="G120" s="43">
        <v>0.1</v>
      </c>
      <c r="H120" s="43">
        <v>7.3</v>
      </c>
      <c r="I120" s="43">
        <v>0.1</v>
      </c>
      <c r="J120" s="43">
        <v>66.099999999999994</v>
      </c>
      <c r="K120" s="58" t="s">
        <v>114</v>
      </c>
      <c r="L120" s="43">
        <v>12.22</v>
      </c>
    </row>
    <row r="121" spans="1:12" ht="15" x14ac:dyDescent="0.25">
      <c r="A121" s="14"/>
      <c r="B121" s="15"/>
      <c r="C121" s="11"/>
      <c r="D121" s="7" t="s">
        <v>22</v>
      </c>
      <c r="E121" s="57" t="s">
        <v>89</v>
      </c>
      <c r="F121" s="43">
        <v>200</v>
      </c>
      <c r="G121" s="43">
        <v>0.25</v>
      </c>
      <c r="H121" s="43">
        <v>0.05</v>
      </c>
      <c r="I121" s="43">
        <v>6.61</v>
      </c>
      <c r="J121" s="43">
        <v>27.9</v>
      </c>
      <c r="K121" s="58" t="s">
        <v>90</v>
      </c>
      <c r="L121" s="43">
        <v>2.65</v>
      </c>
    </row>
    <row r="122" spans="1:12" ht="15" x14ac:dyDescent="0.25">
      <c r="A122" s="14"/>
      <c r="B122" s="15"/>
      <c r="C122" s="11"/>
      <c r="D122" s="7" t="s">
        <v>23</v>
      </c>
      <c r="E122" s="42" t="s">
        <v>48</v>
      </c>
      <c r="F122" s="43">
        <v>60</v>
      </c>
      <c r="G122" s="43">
        <v>4.5999999999999996</v>
      </c>
      <c r="H122" s="43">
        <v>0.5</v>
      </c>
      <c r="I122" s="43">
        <v>29.5</v>
      </c>
      <c r="J122" s="43">
        <v>140.6</v>
      </c>
      <c r="K122" s="58" t="s">
        <v>54</v>
      </c>
      <c r="L122" s="43">
        <v>4.43</v>
      </c>
    </row>
    <row r="123" spans="1:12" ht="15" x14ac:dyDescent="0.25">
      <c r="A123" s="14"/>
      <c r="B123" s="15"/>
      <c r="C123" s="11"/>
      <c r="D123" s="7"/>
      <c r="E123" s="57" t="s">
        <v>56</v>
      </c>
      <c r="F123" s="43">
        <v>10</v>
      </c>
      <c r="G123" s="43">
        <v>2.2999999999999998</v>
      </c>
      <c r="H123" s="43">
        <v>3</v>
      </c>
      <c r="I123" s="43">
        <v>0</v>
      </c>
      <c r="J123" s="43">
        <v>35.799999999999997</v>
      </c>
      <c r="K123" s="58" t="s">
        <v>58</v>
      </c>
      <c r="L123" s="43">
        <v>6.25</v>
      </c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500</v>
      </c>
      <c r="G126" s="19">
        <f t="shared" ref="G126:J126" si="62">SUM(G119:G125)</f>
        <v>16.399999999999999</v>
      </c>
      <c r="H126" s="19">
        <f t="shared" si="62"/>
        <v>21.990000000000002</v>
      </c>
      <c r="I126" s="19">
        <f t="shared" si="62"/>
        <v>77.62</v>
      </c>
      <c r="J126" s="19">
        <f t="shared" si="62"/>
        <v>572.79999999999995</v>
      </c>
      <c r="K126" s="25"/>
      <c r="L126" s="19">
        <f t="shared" ref="L126" si="63">SUM(L119:L125)</f>
        <v>54.57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57" t="s">
        <v>115</v>
      </c>
      <c r="F127" s="43">
        <v>60</v>
      </c>
      <c r="G127" s="43">
        <v>0.64</v>
      </c>
      <c r="H127" s="43">
        <v>0.1</v>
      </c>
      <c r="I127" s="43">
        <v>2.04</v>
      </c>
      <c r="J127" s="43">
        <v>11.6</v>
      </c>
      <c r="K127" s="58" t="s">
        <v>116</v>
      </c>
      <c r="L127" s="43">
        <v>12.2</v>
      </c>
    </row>
    <row r="128" spans="1:12" ht="15" x14ac:dyDescent="0.25">
      <c r="A128" s="14"/>
      <c r="B128" s="15"/>
      <c r="C128" s="11"/>
      <c r="D128" s="7" t="s">
        <v>27</v>
      </c>
      <c r="E128" s="57" t="s">
        <v>117</v>
      </c>
      <c r="F128" s="43">
        <v>200</v>
      </c>
      <c r="G128" s="43">
        <v>4.63</v>
      </c>
      <c r="H128" s="43">
        <v>2.65</v>
      </c>
      <c r="I128" s="43">
        <v>10.86</v>
      </c>
      <c r="J128" s="43">
        <v>85.8</v>
      </c>
      <c r="K128" s="58" t="s">
        <v>118</v>
      </c>
      <c r="L128" s="43">
        <v>10.86</v>
      </c>
    </row>
    <row r="129" spans="1:12" ht="15" x14ac:dyDescent="0.25">
      <c r="A129" s="14"/>
      <c r="B129" s="15"/>
      <c r="C129" s="11"/>
      <c r="D129" s="7" t="s">
        <v>28</v>
      </c>
      <c r="E129" s="57" t="s">
        <v>119</v>
      </c>
      <c r="F129" s="43">
        <v>90</v>
      </c>
      <c r="G129" s="43">
        <v>14.1</v>
      </c>
      <c r="H129" s="43">
        <v>18.600000000000001</v>
      </c>
      <c r="I129" s="43">
        <v>19.600000000000001</v>
      </c>
      <c r="J129" s="43">
        <v>302.3</v>
      </c>
      <c r="K129" s="44">
        <v>279.35000000000002</v>
      </c>
      <c r="L129" s="43">
        <v>57.57</v>
      </c>
    </row>
    <row r="130" spans="1:12" ht="15" x14ac:dyDescent="0.25">
      <c r="A130" s="14"/>
      <c r="B130" s="15"/>
      <c r="C130" s="11"/>
      <c r="D130" s="7" t="s">
        <v>29</v>
      </c>
      <c r="E130" s="57" t="s">
        <v>47</v>
      </c>
      <c r="F130" s="43">
        <v>150</v>
      </c>
      <c r="G130" s="43">
        <v>17.260000000000002</v>
      </c>
      <c r="H130" s="43">
        <v>2.85</v>
      </c>
      <c r="I130" s="43">
        <v>38.119999999999997</v>
      </c>
      <c r="J130" s="43">
        <v>250.46</v>
      </c>
      <c r="K130" s="44">
        <v>330.01</v>
      </c>
      <c r="L130" s="43">
        <v>17.489999999999998</v>
      </c>
    </row>
    <row r="131" spans="1:12" ht="15" x14ac:dyDescent="0.25">
      <c r="A131" s="14"/>
      <c r="B131" s="15"/>
      <c r="C131" s="11"/>
      <c r="D131" s="7" t="s">
        <v>30</v>
      </c>
      <c r="E131" s="57" t="s">
        <v>44</v>
      </c>
      <c r="F131" s="43">
        <v>200</v>
      </c>
      <c r="G131" s="43">
        <v>0.2</v>
      </c>
      <c r="H131" s="43">
        <v>0.26</v>
      </c>
      <c r="I131" s="43">
        <v>22.2</v>
      </c>
      <c r="J131" s="43">
        <v>86.39</v>
      </c>
      <c r="K131" s="44">
        <v>407</v>
      </c>
      <c r="L131" s="43">
        <v>12</v>
      </c>
    </row>
    <row r="132" spans="1:12" ht="15" x14ac:dyDescent="0.25">
      <c r="A132" s="14"/>
      <c r="B132" s="15"/>
      <c r="C132" s="11"/>
      <c r="D132" s="7" t="s">
        <v>31</v>
      </c>
      <c r="E132" s="42" t="s">
        <v>40</v>
      </c>
      <c r="F132" s="43">
        <v>20</v>
      </c>
      <c r="G132" s="43">
        <v>1.52</v>
      </c>
      <c r="H132" s="43">
        <v>0.16</v>
      </c>
      <c r="I132" s="43">
        <v>9.84</v>
      </c>
      <c r="J132" s="43">
        <v>46.9</v>
      </c>
      <c r="K132" s="58" t="s">
        <v>54</v>
      </c>
      <c r="L132" s="43">
        <v>1.48</v>
      </c>
    </row>
    <row r="133" spans="1:12" ht="15" x14ac:dyDescent="0.25">
      <c r="A133" s="14"/>
      <c r="B133" s="15"/>
      <c r="C133" s="11"/>
      <c r="D133" s="7" t="s">
        <v>32</v>
      </c>
      <c r="E133" s="42" t="s">
        <v>39</v>
      </c>
      <c r="F133" s="43">
        <v>40</v>
      </c>
      <c r="G133" s="43">
        <v>2.64</v>
      </c>
      <c r="H133" s="43">
        <v>0.48</v>
      </c>
      <c r="I133" s="43">
        <v>15.84</v>
      </c>
      <c r="J133" s="43">
        <v>78.2</v>
      </c>
      <c r="K133" s="58" t="s">
        <v>54</v>
      </c>
      <c r="L133" s="43">
        <v>2.4</v>
      </c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760</v>
      </c>
      <c r="G136" s="19">
        <f t="shared" ref="G136:J136" si="64">SUM(G127:G135)</f>
        <v>40.99</v>
      </c>
      <c r="H136" s="19">
        <f t="shared" si="64"/>
        <v>25.100000000000005</v>
      </c>
      <c r="I136" s="19">
        <f t="shared" si="64"/>
        <v>118.50000000000001</v>
      </c>
      <c r="J136" s="19">
        <f t="shared" si="64"/>
        <v>861.65</v>
      </c>
      <c r="K136" s="25"/>
      <c r="L136" s="19">
        <f t="shared" ref="L136" si="65">SUM(L127:L135)</f>
        <v>114</v>
      </c>
    </row>
    <row r="137" spans="1:12" ht="15" x14ac:dyDescent="0.2">
      <c r="A137" s="33">
        <f>A119</f>
        <v>2</v>
      </c>
      <c r="B137" s="33">
        <f>B119</f>
        <v>2</v>
      </c>
      <c r="C137" s="61" t="s">
        <v>4</v>
      </c>
      <c r="D137" s="62"/>
      <c r="E137" s="31"/>
      <c r="F137" s="32">
        <f>F126+F136</f>
        <v>1260</v>
      </c>
      <c r="G137" s="32">
        <f t="shared" ref="G137" si="66">G126+G136</f>
        <v>57.39</v>
      </c>
      <c r="H137" s="32">
        <f t="shared" ref="H137" si="67">H126+H136</f>
        <v>47.09</v>
      </c>
      <c r="I137" s="32">
        <f t="shared" ref="I137" si="68">I126+I136</f>
        <v>196.12</v>
      </c>
      <c r="J137" s="32">
        <f t="shared" ref="J137:L137" si="69">J126+J136</f>
        <v>1434.4499999999998</v>
      </c>
      <c r="K137" s="32"/>
      <c r="L137" s="32">
        <f t="shared" si="69"/>
        <v>168.57</v>
      </c>
    </row>
    <row r="138" spans="1:12" ht="15" x14ac:dyDescent="0.25">
      <c r="A138" s="20">
        <v>2</v>
      </c>
      <c r="B138" s="21">
        <v>3</v>
      </c>
      <c r="C138" s="22" t="s">
        <v>20</v>
      </c>
      <c r="D138" s="5" t="s">
        <v>21</v>
      </c>
      <c r="E138" s="59" t="s">
        <v>65</v>
      </c>
      <c r="F138" s="40">
        <v>220</v>
      </c>
      <c r="G138" s="40">
        <v>5.88</v>
      </c>
      <c r="H138" s="40">
        <v>6.32</v>
      </c>
      <c r="I138" s="40">
        <v>27.82</v>
      </c>
      <c r="J138" s="40">
        <v>191.7</v>
      </c>
      <c r="K138" s="60" t="s">
        <v>66</v>
      </c>
      <c r="L138" s="40">
        <v>20.54</v>
      </c>
    </row>
    <row r="139" spans="1:12" ht="15" x14ac:dyDescent="0.25">
      <c r="A139" s="23"/>
      <c r="B139" s="15"/>
      <c r="C139" s="11"/>
      <c r="D139" s="56"/>
      <c r="E139" s="57" t="s">
        <v>45</v>
      </c>
      <c r="F139" s="43">
        <v>20</v>
      </c>
      <c r="G139" s="43">
        <v>1.5</v>
      </c>
      <c r="H139" s="43">
        <v>1.96</v>
      </c>
      <c r="I139" s="43">
        <v>14.88</v>
      </c>
      <c r="J139" s="43">
        <v>83.2</v>
      </c>
      <c r="K139" s="58" t="s">
        <v>54</v>
      </c>
      <c r="L139" s="43">
        <v>4</v>
      </c>
    </row>
    <row r="140" spans="1:12" ht="15" x14ac:dyDescent="0.25">
      <c r="A140" s="23"/>
      <c r="B140" s="15"/>
      <c r="C140" s="11"/>
      <c r="D140" s="7" t="s">
        <v>22</v>
      </c>
      <c r="E140" s="57" t="s">
        <v>120</v>
      </c>
      <c r="F140" s="43">
        <v>200</v>
      </c>
      <c r="G140" s="43">
        <v>0.01</v>
      </c>
      <c r="H140" s="43">
        <v>0</v>
      </c>
      <c r="I140" s="43">
        <v>12.62</v>
      </c>
      <c r="J140" s="43">
        <v>50.6</v>
      </c>
      <c r="K140" s="58" t="s">
        <v>90</v>
      </c>
      <c r="L140" s="43">
        <v>1.32</v>
      </c>
    </row>
    <row r="141" spans="1:12" ht="15.75" customHeight="1" x14ac:dyDescent="0.25">
      <c r="A141" s="23"/>
      <c r="B141" s="15"/>
      <c r="C141" s="11"/>
      <c r="D141" s="7" t="s">
        <v>23</v>
      </c>
      <c r="E141" s="42" t="s">
        <v>40</v>
      </c>
      <c r="F141" s="43">
        <v>60</v>
      </c>
      <c r="G141" s="43">
        <v>4.5999999999999996</v>
      </c>
      <c r="H141" s="43">
        <v>0.5</v>
      </c>
      <c r="I141" s="43">
        <v>29.5</v>
      </c>
      <c r="J141" s="43">
        <v>140.6</v>
      </c>
      <c r="K141" s="58" t="s">
        <v>54</v>
      </c>
      <c r="L141" s="43">
        <v>4.43</v>
      </c>
    </row>
    <row r="142" spans="1:12" ht="15" x14ac:dyDescent="0.25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500</v>
      </c>
      <c r="G145" s="19">
        <f t="shared" ref="G145:J145" si="70">SUM(G138:G144)</f>
        <v>11.989999999999998</v>
      </c>
      <c r="H145" s="19">
        <f t="shared" si="70"/>
        <v>8.7800000000000011</v>
      </c>
      <c r="I145" s="19">
        <f t="shared" si="70"/>
        <v>84.82</v>
      </c>
      <c r="J145" s="19">
        <f t="shared" si="70"/>
        <v>466.1</v>
      </c>
      <c r="K145" s="25"/>
      <c r="L145" s="19">
        <f t="shared" ref="L145" si="71">SUM(L138:L144)</f>
        <v>30.29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57" t="s">
        <v>121</v>
      </c>
      <c r="F146" s="43">
        <v>60</v>
      </c>
      <c r="G146" s="43">
        <v>0.99</v>
      </c>
      <c r="H146" s="43">
        <v>6.05</v>
      </c>
      <c r="I146" s="43">
        <v>5.78</v>
      </c>
      <c r="J146" s="43">
        <v>81.5</v>
      </c>
      <c r="K146" s="58" t="s">
        <v>122</v>
      </c>
      <c r="L146" s="43">
        <v>2.2400000000000002</v>
      </c>
    </row>
    <row r="147" spans="1:12" ht="15" x14ac:dyDescent="0.25">
      <c r="A147" s="23"/>
      <c r="B147" s="15"/>
      <c r="C147" s="11"/>
      <c r="D147" s="7" t="s">
        <v>27</v>
      </c>
      <c r="E147" s="57" t="s">
        <v>123</v>
      </c>
      <c r="F147" s="43">
        <v>200</v>
      </c>
      <c r="G147" s="43">
        <v>4.8</v>
      </c>
      <c r="H147" s="43">
        <v>2.17</v>
      </c>
      <c r="I147" s="43">
        <v>15.53</v>
      </c>
      <c r="J147" s="43">
        <v>100.9</v>
      </c>
      <c r="K147" s="58" t="s">
        <v>124</v>
      </c>
      <c r="L147" s="43">
        <v>5.17</v>
      </c>
    </row>
    <row r="148" spans="1:12" ht="15" x14ac:dyDescent="0.25">
      <c r="A148" s="23"/>
      <c r="B148" s="15"/>
      <c r="C148" s="11"/>
      <c r="D148" s="7" t="s">
        <v>28</v>
      </c>
      <c r="E148" s="57" t="s">
        <v>125</v>
      </c>
      <c r="F148" s="43">
        <v>90</v>
      </c>
      <c r="G148" s="43">
        <v>20.2</v>
      </c>
      <c r="H148" s="43">
        <v>12.07</v>
      </c>
      <c r="I148" s="43">
        <v>208</v>
      </c>
      <c r="J148" s="43">
        <v>197.23</v>
      </c>
      <c r="K148" s="44">
        <v>66235</v>
      </c>
      <c r="L148" s="43">
        <v>76.59</v>
      </c>
    </row>
    <row r="149" spans="1:12" ht="15" x14ac:dyDescent="0.25">
      <c r="A149" s="23"/>
      <c r="B149" s="15"/>
      <c r="C149" s="11"/>
      <c r="D149" s="7" t="s">
        <v>29</v>
      </c>
      <c r="E149" s="57" t="s">
        <v>126</v>
      </c>
      <c r="F149" s="43">
        <v>150</v>
      </c>
      <c r="G149" s="43">
        <v>3.07</v>
      </c>
      <c r="H149" s="43">
        <v>5.31</v>
      </c>
      <c r="I149" s="43">
        <v>19.82</v>
      </c>
      <c r="J149" s="43">
        <v>139.4</v>
      </c>
      <c r="K149" s="58" t="s">
        <v>127</v>
      </c>
      <c r="L149" s="43">
        <v>15.56</v>
      </c>
    </row>
    <row r="150" spans="1:12" ht="15" x14ac:dyDescent="0.25">
      <c r="A150" s="23"/>
      <c r="B150" s="15"/>
      <c r="C150" s="11"/>
      <c r="D150" s="7" t="s">
        <v>30</v>
      </c>
      <c r="E150" s="57" t="s">
        <v>64</v>
      </c>
      <c r="F150" s="43">
        <v>200</v>
      </c>
      <c r="G150" s="43">
        <v>0.06</v>
      </c>
      <c r="H150" s="43">
        <v>0.02</v>
      </c>
      <c r="I150" s="43">
        <v>20.73</v>
      </c>
      <c r="J150" s="43">
        <v>78.2</v>
      </c>
      <c r="K150" s="44">
        <v>519.01</v>
      </c>
      <c r="L150" s="43">
        <v>7.79</v>
      </c>
    </row>
    <row r="151" spans="1:12" ht="15" x14ac:dyDescent="0.25">
      <c r="A151" s="23"/>
      <c r="B151" s="15"/>
      <c r="C151" s="11"/>
      <c r="D151" s="7" t="s">
        <v>31</v>
      </c>
      <c r="E151" s="42" t="s">
        <v>40</v>
      </c>
      <c r="F151" s="43">
        <v>20</v>
      </c>
      <c r="G151" s="43">
        <v>1.52</v>
      </c>
      <c r="H151" s="43">
        <v>0.16</v>
      </c>
      <c r="I151" s="43">
        <v>9.84</v>
      </c>
      <c r="J151" s="43">
        <v>46.9</v>
      </c>
      <c r="K151" s="58" t="s">
        <v>54</v>
      </c>
      <c r="L151" s="43">
        <v>1.48</v>
      </c>
    </row>
    <row r="152" spans="1:12" ht="15" x14ac:dyDescent="0.25">
      <c r="A152" s="23"/>
      <c r="B152" s="15"/>
      <c r="C152" s="11"/>
      <c r="D152" s="7" t="s">
        <v>32</v>
      </c>
      <c r="E152" s="42" t="s">
        <v>39</v>
      </c>
      <c r="F152" s="43">
        <v>40</v>
      </c>
      <c r="G152" s="43">
        <v>2.64</v>
      </c>
      <c r="H152" s="43">
        <v>0.48</v>
      </c>
      <c r="I152" s="43">
        <v>15.84</v>
      </c>
      <c r="J152" s="43">
        <v>78.2</v>
      </c>
      <c r="K152" s="58" t="s">
        <v>54</v>
      </c>
      <c r="L152" s="43">
        <v>2.4</v>
      </c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760</v>
      </c>
      <c r="G155" s="19">
        <f t="shared" ref="G155:J155" si="72">SUM(G146:G154)</f>
        <v>33.279999999999994</v>
      </c>
      <c r="H155" s="19">
        <f t="shared" si="72"/>
        <v>26.259999999999998</v>
      </c>
      <c r="I155" s="19">
        <f t="shared" si="72"/>
        <v>295.53999999999996</v>
      </c>
      <c r="J155" s="19">
        <f t="shared" si="72"/>
        <v>722.33</v>
      </c>
      <c r="K155" s="25"/>
      <c r="L155" s="19">
        <f t="shared" ref="L155" si="73">SUM(L146:L154)</f>
        <v>111.23000000000002</v>
      </c>
    </row>
    <row r="156" spans="1:12" ht="15" x14ac:dyDescent="0.2">
      <c r="A156" s="29">
        <f>A138</f>
        <v>2</v>
      </c>
      <c r="B156" s="30">
        <f>B138</f>
        <v>3</v>
      </c>
      <c r="C156" s="61" t="s">
        <v>4</v>
      </c>
      <c r="D156" s="62"/>
      <c r="E156" s="31"/>
      <c r="F156" s="32">
        <f>F145+F155</f>
        <v>1260</v>
      </c>
      <c r="G156" s="32">
        <f t="shared" ref="G156" si="74">G145+G155</f>
        <v>45.269999999999996</v>
      </c>
      <c r="H156" s="32">
        <f t="shared" ref="H156" si="75">H145+H155</f>
        <v>35.04</v>
      </c>
      <c r="I156" s="32">
        <f t="shared" ref="I156" si="76">I145+I155</f>
        <v>380.35999999999996</v>
      </c>
      <c r="J156" s="32">
        <f t="shared" ref="J156" si="77">J145+J155</f>
        <v>1188.43</v>
      </c>
      <c r="K156" s="32"/>
      <c r="L156" s="32"/>
    </row>
    <row r="157" spans="1:12" ht="15" x14ac:dyDescent="0.25">
      <c r="A157" s="20">
        <v>2</v>
      </c>
      <c r="B157" s="21">
        <v>4</v>
      </c>
      <c r="C157" s="22" t="s">
        <v>20</v>
      </c>
      <c r="D157" s="5" t="s">
        <v>21</v>
      </c>
      <c r="E157" s="59" t="s">
        <v>128</v>
      </c>
      <c r="F157" s="40">
        <v>200</v>
      </c>
      <c r="G157" s="40">
        <v>39.549999999999997</v>
      </c>
      <c r="H157" s="40">
        <v>14.23</v>
      </c>
      <c r="I157" s="40">
        <v>28.86</v>
      </c>
      <c r="J157" s="40">
        <v>401.7</v>
      </c>
      <c r="K157" s="60" t="s">
        <v>129</v>
      </c>
      <c r="L157" s="40">
        <v>71.569999999999993</v>
      </c>
    </row>
    <row r="158" spans="1:12" ht="15" x14ac:dyDescent="0.25">
      <c r="A158" s="23"/>
      <c r="B158" s="15"/>
      <c r="C158" s="11"/>
      <c r="D158" s="56"/>
      <c r="E158" s="57" t="s">
        <v>130</v>
      </c>
      <c r="F158" s="43">
        <v>40</v>
      </c>
      <c r="G158" s="43">
        <v>0.15</v>
      </c>
      <c r="H158" s="43">
        <v>0</v>
      </c>
      <c r="I158" s="43">
        <v>21.45</v>
      </c>
      <c r="J158" s="43">
        <v>81</v>
      </c>
      <c r="K158" s="44">
        <v>0.11</v>
      </c>
      <c r="L158" s="43">
        <v>7.18</v>
      </c>
    </row>
    <row r="159" spans="1:12" ht="15" x14ac:dyDescent="0.25">
      <c r="A159" s="23"/>
      <c r="B159" s="15"/>
      <c r="C159" s="11"/>
      <c r="D159" s="7" t="s">
        <v>22</v>
      </c>
      <c r="E159" s="42" t="s">
        <v>49</v>
      </c>
      <c r="F159" s="43">
        <v>200</v>
      </c>
      <c r="G159" s="43">
        <v>4.7</v>
      </c>
      <c r="H159" s="43">
        <v>3.5</v>
      </c>
      <c r="I159" s="43">
        <v>12.5</v>
      </c>
      <c r="J159" s="43">
        <v>100.4</v>
      </c>
      <c r="K159" s="58" t="s">
        <v>131</v>
      </c>
      <c r="L159" s="43">
        <v>17.18</v>
      </c>
    </row>
    <row r="160" spans="1:12" ht="15" x14ac:dyDescent="0.25">
      <c r="A160" s="23"/>
      <c r="B160" s="15"/>
      <c r="C160" s="11"/>
      <c r="D160" s="7" t="s">
        <v>23</v>
      </c>
      <c r="E160" s="42" t="s">
        <v>40</v>
      </c>
      <c r="F160" s="43">
        <v>60</v>
      </c>
      <c r="G160" s="43">
        <v>4.5999999999999996</v>
      </c>
      <c r="H160" s="43">
        <v>0.5</v>
      </c>
      <c r="I160" s="43">
        <v>29.5</v>
      </c>
      <c r="J160" s="43">
        <v>140.6</v>
      </c>
      <c r="K160" s="58" t="s">
        <v>54</v>
      </c>
      <c r="L160" s="43">
        <v>4.43</v>
      </c>
    </row>
    <row r="161" spans="1:12" ht="15" x14ac:dyDescent="0.25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500</v>
      </c>
      <c r="G164" s="19">
        <f t="shared" ref="G164:J164" si="78">SUM(G157:G163)</f>
        <v>49</v>
      </c>
      <c r="H164" s="19">
        <f t="shared" si="78"/>
        <v>18.23</v>
      </c>
      <c r="I164" s="19">
        <f t="shared" si="78"/>
        <v>92.31</v>
      </c>
      <c r="J164" s="19">
        <f t="shared" si="78"/>
        <v>723.7</v>
      </c>
      <c r="K164" s="25"/>
      <c r="L164" s="19">
        <f t="shared" ref="L164" si="79">SUM(L157:L163)</f>
        <v>100.36000000000001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57" t="s">
        <v>100</v>
      </c>
      <c r="F165" s="43">
        <v>60</v>
      </c>
      <c r="G165" s="43">
        <v>0.71</v>
      </c>
      <c r="H165" s="43">
        <v>5.38</v>
      </c>
      <c r="I165" s="43">
        <v>4.01</v>
      </c>
      <c r="J165" s="43">
        <v>67.099999999999994</v>
      </c>
      <c r="K165" s="58" t="s">
        <v>101</v>
      </c>
      <c r="L165" s="43">
        <v>4.68</v>
      </c>
    </row>
    <row r="166" spans="1:12" ht="15" x14ac:dyDescent="0.25">
      <c r="A166" s="23"/>
      <c r="B166" s="15"/>
      <c r="C166" s="11"/>
      <c r="D166" s="7" t="s">
        <v>27</v>
      </c>
      <c r="E166" s="57" t="s">
        <v>132</v>
      </c>
      <c r="F166" s="43">
        <v>200</v>
      </c>
      <c r="G166" s="43">
        <v>4.75</v>
      </c>
      <c r="H166" s="43">
        <v>5.78</v>
      </c>
      <c r="I166" s="43">
        <v>13.64</v>
      </c>
      <c r="J166" s="43">
        <v>125.5</v>
      </c>
      <c r="K166" s="58" t="s">
        <v>133</v>
      </c>
      <c r="L166" s="43">
        <v>10.06</v>
      </c>
    </row>
    <row r="167" spans="1:12" ht="15" x14ac:dyDescent="0.25">
      <c r="A167" s="23"/>
      <c r="B167" s="15"/>
      <c r="C167" s="11"/>
      <c r="D167" s="7" t="s">
        <v>28</v>
      </c>
      <c r="E167" s="57" t="s">
        <v>71</v>
      </c>
      <c r="F167" s="43">
        <v>90</v>
      </c>
      <c r="G167" s="43">
        <v>17.18</v>
      </c>
      <c r="H167" s="43">
        <v>3.88</v>
      </c>
      <c r="I167" s="43">
        <v>12.04</v>
      </c>
      <c r="J167" s="43">
        <v>151.80000000000001</v>
      </c>
      <c r="K167" s="58" t="s">
        <v>72</v>
      </c>
      <c r="L167" s="43">
        <v>29.45</v>
      </c>
    </row>
    <row r="168" spans="1:12" ht="15" x14ac:dyDescent="0.25">
      <c r="A168" s="23"/>
      <c r="B168" s="15"/>
      <c r="C168" s="11"/>
      <c r="D168" s="7" t="s">
        <v>29</v>
      </c>
      <c r="E168" s="57" t="s">
        <v>62</v>
      </c>
      <c r="F168" s="43">
        <v>150</v>
      </c>
      <c r="G168" s="43">
        <v>8.2200000000000006</v>
      </c>
      <c r="H168" s="43">
        <v>6.34</v>
      </c>
      <c r="I168" s="43">
        <v>35.93</v>
      </c>
      <c r="J168" s="43">
        <v>233.7</v>
      </c>
      <c r="K168" s="58" t="s">
        <v>63</v>
      </c>
      <c r="L168" s="43">
        <v>13.84</v>
      </c>
    </row>
    <row r="169" spans="1:12" ht="15" x14ac:dyDescent="0.25">
      <c r="A169" s="23"/>
      <c r="B169" s="15"/>
      <c r="C169" s="11"/>
      <c r="D169" s="7" t="s">
        <v>30</v>
      </c>
      <c r="E169" s="57" t="s">
        <v>98</v>
      </c>
      <c r="F169" s="43">
        <v>200</v>
      </c>
      <c r="G169" s="43">
        <v>0.19</v>
      </c>
      <c r="H169" s="43">
        <v>0.04</v>
      </c>
      <c r="I169" s="43">
        <v>6.42</v>
      </c>
      <c r="J169" s="43">
        <v>26.8</v>
      </c>
      <c r="K169" s="58" t="s">
        <v>99</v>
      </c>
      <c r="L169" s="43">
        <v>0.98</v>
      </c>
    </row>
    <row r="170" spans="1:12" ht="15" x14ac:dyDescent="0.25">
      <c r="A170" s="23"/>
      <c r="B170" s="15"/>
      <c r="C170" s="11"/>
      <c r="D170" s="7" t="s">
        <v>31</v>
      </c>
      <c r="E170" s="42" t="s">
        <v>40</v>
      </c>
      <c r="F170" s="43">
        <v>20</v>
      </c>
      <c r="G170" s="43">
        <v>1.52</v>
      </c>
      <c r="H170" s="43">
        <v>0.16</v>
      </c>
      <c r="I170" s="43">
        <v>9.84</v>
      </c>
      <c r="J170" s="43">
        <v>46.9</v>
      </c>
      <c r="K170" s="58" t="s">
        <v>54</v>
      </c>
      <c r="L170" s="43">
        <v>1.48</v>
      </c>
    </row>
    <row r="171" spans="1:12" ht="15" x14ac:dyDescent="0.25">
      <c r="A171" s="23"/>
      <c r="B171" s="15"/>
      <c r="C171" s="11"/>
      <c r="D171" s="7" t="s">
        <v>32</v>
      </c>
      <c r="E171" s="42" t="s">
        <v>39</v>
      </c>
      <c r="F171" s="43">
        <v>40</v>
      </c>
      <c r="G171" s="43">
        <v>2.64</v>
      </c>
      <c r="H171" s="43">
        <v>0.48</v>
      </c>
      <c r="I171" s="43">
        <v>15.84</v>
      </c>
      <c r="J171" s="43">
        <v>78.2</v>
      </c>
      <c r="K171" s="58" t="s">
        <v>54</v>
      </c>
      <c r="L171" s="43">
        <v>2.4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760</v>
      </c>
      <c r="G174" s="19">
        <f t="shared" ref="G174:J174" si="80">SUM(G165:G173)</f>
        <v>35.21</v>
      </c>
      <c r="H174" s="19">
        <f t="shared" si="80"/>
        <v>22.06</v>
      </c>
      <c r="I174" s="19">
        <f t="shared" si="80"/>
        <v>97.720000000000013</v>
      </c>
      <c r="J174" s="19">
        <f t="shared" si="80"/>
        <v>729.99999999999989</v>
      </c>
      <c r="K174" s="25"/>
      <c r="L174" s="19">
        <f t="shared" ref="L174" si="81">SUM(L165:L173)</f>
        <v>62.889999999999993</v>
      </c>
    </row>
    <row r="175" spans="1:12" ht="15" x14ac:dyDescent="0.2">
      <c r="A175" s="29">
        <f>A157</f>
        <v>2</v>
      </c>
      <c r="B175" s="30">
        <f>B157</f>
        <v>4</v>
      </c>
      <c r="C175" s="61" t="s">
        <v>4</v>
      </c>
      <c r="D175" s="62"/>
      <c r="E175" s="31"/>
      <c r="F175" s="32">
        <f>F164+F174</f>
        <v>1260</v>
      </c>
      <c r="G175" s="32">
        <f t="shared" ref="G175" si="82">G164+G174</f>
        <v>84.210000000000008</v>
      </c>
      <c r="H175" s="32">
        <f t="shared" ref="H175" si="83">H164+H174</f>
        <v>40.29</v>
      </c>
      <c r="I175" s="32">
        <f t="shared" ref="I175" si="84">I164+I174</f>
        <v>190.03000000000003</v>
      </c>
      <c r="J175" s="32">
        <f t="shared" ref="J175:L175" si="85">J164+J174</f>
        <v>1453.6999999999998</v>
      </c>
      <c r="K175" s="32"/>
      <c r="L175" s="32">
        <f t="shared" si="85"/>
        <v>163.25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59" t="s">
        <v>134</v>
      </c>
      <c r="F176" s="40">
        <v>150</v>
      </c>
      <c r="G176" s="40">
        <v>12.68</v>
      </c>
      <c r="H176" s="40">
        <v>17.98</v>
      </c>
      <c r="I176" s="40">
        <v>3.25</v>
      </c>
      <c r="J176" s="40">
        <v>225.5</v>
      </c>
      <c r="K176" s="60" t="s">
        <v>135</v>
      </c>
      <c r="L176" s="40">
        <v>55.88</v>
      </c>
    </row>
    <row r="177" spans="1:12" ht="15" x14ac:dyDescent="0.25">
      <c r="A177" s="23"/>
      <c r="B177" s="15"/>
      <c r="C177" s="11"/>
      <c r="D177" s="5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57" t="s">
        <v>89</v>
      </c>
      <c r="F178" s="43">
        <v>200</v>
      </c>
      <c r="G178" s="43">
        <v>0.25</v>
      </c>
      <c r="H178" s="43">
        <v>0.05</v>
      </c>
      <c r="I178" s="43">
        <v>6.61</v>
      </c>
      <c r="J178" s="43">
        <v>27.9</v>
      </c>
      <c r="K178" s="58" t="s">
        <v>90</v>
      </c>
      <c r="L178" s="43">
        <v>2.63</v>
      </c>
    </row>
    <row r="179" spans="1:12" ht="15" x14ac:dyDescent="0.25">
      <c r="A179" s="23"/>
      <c r="B179" s="15"/>
      <c r="C179" s="11"/>
      <c r="D179" s="7" t="s">
        <v>23</v>
      </c>
      <c r="E179" s="42" t="s">
        <v>40</v>
      </c>
      <c r="F179" s="43">
        <v>60</v>
      </c>
      <c r="G179" s="43">
        <v>4.5999999999999996</v>
      </c>
      <c r="H179" s="43">
        <v>0.5</v>
      </c>
      <c r="I179" s="43">
        <v>29.5</v>
      </c>
      <c r="J179" s="43">
        <v>140.6</v>
      </c>
      <c r="K179" s="58" t="s">
        <v>54</v>
      </c>
      <c r="L179" s="43">
        <v>4.43</v>
      </c>
    </row>
    <row r="180" spans="1:12" ht="15" x14ac:dyDescent="0.25">
      <c r="A180" s="23"/>
      <c r="B180" s="15"/>
      <c r="C180" s="11"/>
      <c r="D180" s="7" t="s">
        <v>24</v>
      </c>
      <c r="E180" s="57" t="s">
        <v>136</v>
      </c>
      <c r="F180" s="43">
        <v>100</v>
      </c>
      <c r="G180" s="43">
        <v>0.9</v>
      </c>
      <c r="H180" s="43">
        <v>0.2</v>
      </c>
      <c r="I180" s="43">
        <v>8.1</v>
      </c>
      <c r="J180" s="43">
        <v>40</v>
      </c>
      <c r="K180" s="44">
        <v>28.02</v>
      </c>
      <c r="L180" s="43">
        <v>30.5</v>
      </c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510</v>
      </c>
      <c r="G183" s="19">
        <f t="shared" ref="G183:J183" si="86">SUM(G176:G182)</f>
        <v>18.43</v>
      </c>
      <c r="H183" s="19">
        <f t="shared" si="86"/>
        <v>18.73</v>
      </c>
      <c r="I183" s="19">
        <f t="shared" si="86"/>
        <v>47.46</v>
      </c>
      <c r="J183" s="19">
        <f t="shared" si="86"/>
        <v>434</v>
      </c>
      <c r="K183" s="25"/>
      <c r="L183" s="19">
        <f t="shared" ref="L183" si="87">SUM(L176:L182)</f>
        <v>93.44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57" t="s">
        <v>137</v>
      </c>
      <c r="F184" s="43">
        <v>60</v>
      </c>
      <c r="G184" s="43">
        <v>0.59</v>
      </c>
      <c r="H184" s="43">
        <v>0.12</v>
      </c>
      <c r="I184" s="43">
        <v>4.8499999999999996</v>
      </c>
      <c r="J184" s="43">
        <v>22.95</v>
      </c>
      <c r="K184" s="44">
        <v>4.1900000000000004</v>
      </c>
      <c r="L184" s="43">
        <v>8.9600000000000009</v>
      </c>
    </row>
    <row r="185" spans="1:12" ht="15" x14ac:dyDescent="0.25">
      <c r="A185" s="23"/>
      <c r="B185" s="15"/>
      <c r="C185" s="11"/>
      <c r="D185" s="7" t="s">
        <v>27</v>
      </c>
      <c r="E185" s="57" t="s">
        <v>138</v>
      </c>
      <c r="F185" s="43">
        <v>200</v>
      </c>
      <c r="G185" s="43">
        <v>4.63</v>
      </c>
      <c r="H185" s="43">
        <v>3.28</v>
      </c>
      <c r="I185" s="43">
        <v>11.4</v>
      </c>
      <c r="J185" s="43">
        <v>93.6</v>
      </c>
      <c r="K185" s="58" t="s">
        <v>139</v>
      </c>
      <c r="L185" s="43">
        <v>4.3600000000000003</v>
      </c>
    </row>
    <row r="186" spans="1:12" ht="15" x14ac:dyDescent="0.25">
      <c r="A186" s="23"/>
      <c r="B186" s="15"/>
      <c r="C186" s="11"/>
      <c r="D186" s="7" t="s">
        <v>28</v>
      </c>
      <c r="E186" s="57" t="s">
        <v>140</v>
      </c>
      <c r="F186" s="43">
        <v>90</v>
      </c>
      <c r="G186" s="43">
        <v>18.04</v>
      </c>
      <c r="H186" s="43">
        <v>9.67</v>
      </c>
      <c r="I186" s="43">
        <v>4</v>
      </c>
      <c r="J186" s="43">
        <v>220.92</v>
      </c>
      <c r="K186" s="44">
        <v>267.70999999999998</v>
      </c>
      <c r="L186" s="43">
        <v>65</v>
      </c>
    </row>
    <row r="187" spans="1:12" ht="15" x14ac:dyDescent="0.25">
      <c r="A187" s="23"/>
      <c r="B187" s="15"/>
      <c r="C187" s="11"/>
      <c r="D187" s="7" t="s">
        <v>29</v>
      </c>
      <c r="E187" s="57" t="s">
        <v>82</v>
      </c>
      <c r="F187" s="43">
        <v>150</v>
      </c>
      <c r="G187" s="43">
        <v>5.32</v>
      </c>
      <c r="H187" s="43">
        <v>4.92</v>
      </c>
      <c r="I187" s="43">
        <v>32.799999999999997</v>
      </c>
      <c r="J187" s="43">
        <v>196.8</v>
      </c>
      <c r="K187" s="58" t="s">
        <v>83</v>
      </c>
      <c r="L187" s="43">
        <v>11.38</v>
      </c>
    </row>
    <row r="188" spans="1:12" ht="15" x14ac:dyDescent="0.25">
      <c r="A188" s="23"/>
      <c r="B188" s="15"/>
      <c r="C188" s="11"/>
      <c r="D188" s="7" t="s">
        <v>30</v>
      </c>
      <c r="E188" s="57" t="s">
        <v>84</v>
      </c>
      <c r="F188" s="43">
        <v>200</v>
      </c>
      <c r="G188" s="43">
        <v>0.98</v>
      </c>
      <c r="H188" s="43">
        <v>0.05</v>
      </c>
      <c r="I188" s="43">
        <v>15.64</v>
      </c>
      <c r="J188" s="43">
        <v>66.900000000000006</v>
      </c>
      <c r="K188" s="58" t="s">
        <v>85</v>
      </c>
      <c r="L188" s="43">
        <v>10.08</v>
      </c>
    </row>
    <row r="189" spans="1:12" ht="15" x14ac:dyDescent="0.25">
      <c r="A189" s="23"/>
      <c r="B189" s="15"/>
      <c r="C189" s="11"/>
      <c r="D189" s="7" t="s">
        <v>31</v>
      </c>
      <c r="E189" s="42" t="s">
        <v>40</v>
      </c>
      <c r="F189" s="43">
        <v>20</v>
      </c>
      <c r="G189" s="43">
        <v>1.52</v>
      </c>
      <c r="H189" s="43">
        <v>0.16</v>
      </c>
      <c r="I189" s="43">
        <v>9.84</v>
      </c>
      <c r="J189" s="43">
        <v>46.9</v>
      </c>
      <c r="K189" s="58" t="s">
        <v>54</v>
      </c>
      <c r="L189" s="43">
        <v>1.48</v>
      </c>
    </row>
    <row r="190" spans="1:12" ht="15" x14ac:dyDescent="0.25">
      <c r="A190" s="23"/>
      <c r="B190" s="15"/>
      <c r="C190" s="11"/>
      <c r="D190" s="7" t="s">
        <v>32</v>
      </c>
      <c r="E190" s="42" t="s">
        <v>39</v>
      </c>
      <c r="F190" s="43">
        <v>40</v>
      </c>
      <c r="G190" s="43">
        <v>2.64</v>
      </c>
      <c r="H190" s="43">
        <v>0.48</v>
      </c>
      <c r="I190" s="43">
        <v>15.84</v>
      </c>
      <c r="J190" s="43">
        <v>78.2</v>
      </c>
      <c r="K190" s="58" t="s">
        <v>54</v>
      </c>
      <c r="L190" s="43">
        <v>2.4</v>
      </c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760</v>
      </c>
      <c r="G193" s="19">
        <f t="shared" ref="G193:J193" si="88">SUM(G184:G192)</f>
        <v>33.72</v>
      </c>
      <c r="H193" s="19">
        <f t="shared" si="88"/>
        <v>18.680000000000003</v>
      </c>
      <c r="I193" s="19">
        <f t="shared" si="88"/>
        <v>94.37</v>
      </c>
      <c r="J193" s="19">
        <f t="shared" si="88"/>
        <v>726.27</v>
      </c>
      <c r="K193" s="25"/>
      <c r="L193" s="19">
        <f t="shared" ref="L193" si="89">SUM(L184:L192)</f>
        <v>103.66</v>
      </c>
    </row>
    <row r="194" spans="1:12" ht="15" x14ac:dyDescent="0.2">
      <c r="A194" s="29">
        <f>A176</f>
        <v>2</v>
      </c>
      <c r="B194" s="30">
        <f>B176</f>
        <v>5</v>
      </c>
      <c r="C194" s="61" t="s">
        <v>4</v>
      </c>
      <c r="D194" s="62"/>
      <c r="E194" s="31"/>
      <c r="F194" s="32">
        <f>F183+F193</f>
        <v>1270</v>
      </c>
      <c r="G194" s="32">
        <f t="shared" ref="G194" si="90">G183+G193</f>
        <v>52.15</v>
      </c>
      <c r="H194" s="32">
        <f t="shared" ref="H194" si="91">H183+H193</f>
        <v>37.410000000000004</v>
      </c>
      <c r="I194" s="32">
        <f t="shared" ref="I194" si="92">I183+I193</f>
        <v>141.83000000000001</v>
      </c>
      <c r="J194" s="32">
        <f t="shared" ref="J194:L194" si="93">J183+J193</f>
        <v>1160.27</v>
      </c>
      <c r="K194" s="32"/>
      <c r="L194" s="32">
        <f t="shared" si="93"/>
        <v>197.1</v>
      </c>
    </row>
    <row r="195" spans="1:12" x14ac:dyDescent="0.2">
      <c r="A195" s="27"/>
      <c r="B195" s="28"/>
      <c r="C195" s="63" t="s">
        <v>5</v>
      </c>
      <c r="D195" s="63"/>
      <c r="E195" s="63"/>
      <c r="F195" s="34">
        <f>(F23+F42+F61+F80+F99+F118+F137+F156+F175+F194)/(IF(F23=0,0,1)+IF(F42=0,0,1)+IF(F61=0,0,1)+IF(F80=0,0,1)+IF(F99=0,0,1)+IF(F118=0,0,1)+IF(F137=0,0,1)+IF(F156=0,0,1)+IF(F175=0,0,1)+IF(F194=0,0,1))</f>
        <v>1262</v>
      </c>
      <c r="G195" s="34">
        <f>(G23+G42+G61+G80+G99+G118+G137+G156+G175+G194)/(IF(G23=0,0,1)+IF(G42=0,0,1)+IF(G61=0,0,1)+IF(G80=0,0,1)+IF(G99=0,0,1)+IF(G118=0,0,1)+IF(G137=0,0,1)+IF(G156=0,0,1)+IF(G175=0,0,1)+IF(G194=0,0,1))</f>
        <v>54.782999999999994</v>
      </c>
      <c r="H195" s="34">
        <f>(H23+H42+H61+H80+H99+H118+H137+H156+H175+H194)/(IF(H23=0,0,1)+IF(H42=0,0,1)+IF(H61=0,0,1)+IF(H80=0,0,1)+IF(H99=0,0,1)+IF(H118=0,0,1)+IF(H137=0,0,1)+IF(H156=0,0,1)+IF(H175=0,0,1)+IF(H194=0,0,1))</f>
        <v>39.582000000000008</v>
      </c>
      <c r="I195" s="34">
        <f>(I23+I42+I61+I80+I99+I118+I137+I156+I175+I194)/(IF(I23=0,0,1)+IF(I42=0,0,1)+IF(I61=0,0,1)+IF(I80=0,0,1)+IF(I99=0,0,1)+IF(I118=0,0,1)+IF(I137=0,0,1)+IF(I156=0,0,1)+IF(I175=0,0,1)+IF(I194=0,0,1))</f>
        <v>196.09099999999998</v>
      </c>
      <c r="J195" s="34">
        <f>(J23+J42+J61+J80+J99+J118+J137+J156+J175+J194)/(IF(J23=0,0,1)+IF(J42=0,0,1)+IF(J61=0,0,1)+IF(J80=0,0,1)+IF(J99=0,0,1)+IF(J118=0,0,1)+IF(J137=0,0,1)+IF(J156=0,0,1)+IF(J175=0,0,1)+IF(J194=0,0,1))</f>
        <v>1280.0850000000003</v>
      </c>
      <c r="K195" s="34"/>
      <c r="L195" s="34">
        <f>(L23+L42+L61+L80+L99+L118+L137+L156+L175+L194)/(IF(L23=0,0,1)+IF(L42=0,0,1)+IF(L61=0,0,1)+IF(L80=0,0,1)+IF(L99=0,0,1)+IF(L118=0,0,1)+IF(L137=0,0,1)+IF(L156=0,0,1)+IF(L175=0,0,1)+IF(L194=0,0,1))</f>
        <v>167.62666666666667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dcterms:created xsi:type="dcterms:W3CDTF">2022-05-16T14:23:56Z</dcterms:created>
  <dcterms:modified xsi:type="dcterms:W3CDTF">2025-01-15T06:25:37Z</dcterms:modified>
</cp:coreProperties>
</file>